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1760" activeTab="4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45621"/>
</workbook>
</file>

<file path=xl/calcChain.xml><?xml version="1.0" encoding="utf-8"?>
<calcChain xmlns="http://schemas.openxmlformats.org/spreadsheetml/2006/main">
  <c r="G203" i="5" l="1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/>
  <c r="G195" i="5"/>
  <c r="H195" i="5" s="1"/>
  <c r="G194" i="5"/>
  <c r="H194" i="5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/>
  <c r="G187" i="5"/>
  <c r="H187" i="5" s="1"/>
  <c r="G186" i="5"/>
  <c r="H186" i="5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/>
  <c r="G179" i="5"/>
  <c r="H179" i="5" s="1"/>
  <c r="G178" i="5"/>
  <c r="H178" i="5"/>
  <c r="G177" i="5"/>
  <c r="H177" i="5" s="1"/>
  <c r="G176" i="5"/>
  <c r="H176" i="5" s="1"/>
  <c r="G175" i="5"/>
  <c r="H175" i="5" s="1"/>
  <c r="G174" i="5"/>
  <c r="H174" i="5" s="1"/>
  <c r="G173" i="5"/>
  <c r="H173" i="5" s="1"/>
  <c r="G172" i="5"/>
  <c r="H172" i="5"/>
  <c r="G171" i="5"/>
  <c r="H171" i="5" s="1"/>
  <c r="G170" i="5"/>
  <c r="H170" i="5"/>
  <c r="G169" i="5"/>
  <c r="H169" i="5" s="1"/>
  <c r="G168" i="5"/>
  <c r="H168" i="5" s="1"/>
  <c r="G167" i="5"/>
  <c r="H167" i="5" s="1"/>
  <c r="G166" i="5"/>
  <c r="H166" i="5" s="1"/>
  <c r="G165" i="5"/>
  <c r="H165" i="5" s="1"/>
  <c r="G164" i="5"/>
  <c r="H164" i="5"/>
  <c r="G163" i="5"/>
  <c r="H163" i="5" s="1"/>
  <c r="G162" i="5"/>
  <c r="H162" i="5"/>
  <c r="G161" i="5"/>
  <c r="H161" i="5" s="1"/>
  <c r="G160" i="5"/>
  <c r="H160" i="5" s="1"/>
  <c r="G159" i="5"/>
  <c r="H159" i="5"/>
  <c r="G158" i="5"/>
  <c r="H158" i="5" s="1"/>
  <c r="G157" i="5"/>
  <c r="H157" i="5" s="1"/>
  <c r="G156" i="5"/>
  <c r="H156" i="5" s="1"/>
  <c r="G155" i="5"/>
  <c r="H155" i="5" s="1"/>
  <c r="G154" i="5"/>
  <c r="H154" i="5"/>
  <c r="G153" i="5"/>
  <c r="H153" i="5" s="1"/>
  <c r="G152" i="5"/>
  <c r="H152" i="5"/>
  <c r="G151" i="5"/>
  <c r="H151" i="5"/>
  <c r="G150" i="5"/>
  <c r="H150" i="5" s="1"/>
  <c r="G149" i="5"/>
  <c r="H149" i="5" s="1"/>
  <c r="G148" i="5"/>
  <c r="H148" i="5" s="1"/>
  <c r="G147" i="5"/>
  <c r="H147" i="5" s="1"/>
  <c r="G146" i="5"/>
  <c r="H146" i="5" s="1"/>
  <c r="G145" i="5"/>
  <c r="H145" i="5" s="1"/>
  <c r="G144" i="5"/>
  <c r="H144" i="5"/>
  <c r="G143" i="5"/>
  <c r="H143" i="5"/>
  <c r="G142" i="5"/>
  <c r="H142" i="5"/>
  <c r="G141" i="5"/>
  <c r="H141" i="5" s="1"/>
  <c r="G140" i="5"/>
  <c r="H140" i="5"/>
  <c r="G139" i="5"/>
  <c r="H139" i="5" s="1"/>
  <c r="G138" i="5"/>
  <c r="H138" i="5" s="1"/>
  <c r="G137" i="5"/>
  <c r="H137" i="5" s="1"/>
  <c r="G136" i="5"/>
  <c r="H136" i="5" s="1"/>
  <c r="G135" i="5"/>
  <c r="H135" i="5"/>
  <c r="G134" i="5"/>
  <c r="H134" i="5" s="1"/>
  <c r="G133" i="5"/>
  <c r="H133" i="5" s="1"/>
  <c r="G132" i="5"/>
  <c r="H132" i="5"/>
  <c r="G131" i="5"/>
  <c r="H131" i="5" s="1"/>
  <c r="G130" i="5"/>
  <c r="H130" i="5"/>
  <c r="G129" i="5"/>
  <c r="H129" i="5" s="1"/>
  <c r="G128" i="5"/>
  <c r="H128" i="5" s="1"/>
  <c r="G127" i="5"/>
  <c r="H127" i="5"/>
  <c r="G126" i="5"/>
  <c r="H126" i="5" s="1"/>
  <c r="G125" i="5"/>
  <c r="H125" i="5" s="1"/>
  <c r="G124" i="5"/>
  <c r="H124" i="5" s="1"/>
  <c r="G123" i="5"/>
  <c r="H123" i="5" s="1"/>
  <c r="G122" i="5"/>
  <c r="H122" i="5"/>
  <c r="G121" i="5"/>
  <c r="H121" i="5" s="1"/>
  <c r="G120" i="5"/>
  <c r="H120" i="5"/>
  <c r="G119" i="5"/>
  <c r="H119" i="5"/>
  <c r="G118" i="5"/>
  <c r="H118" i="5" s="1"/>
  <c r="G117" i="5"/>
  <c r="H117" i="5" s="1"/>
  <c r="G116" i="5"/>
  <c r="H116" i="5" s="1"/>
  <c r="G115" i="5"/>
  <c r="H115" i="5" s="1"/>
  <c r="G114" i="5"/>
  <c r="H114" i="5" s="1"/>
  <c r="G113" i="5"/>
  <c r="H113" i="5" s="1"/>
  <c r="G112" i="5"/>
  <c r="H112" i="5"/>
  <c r="G111" i="5"/>
  <c r="H111" i="5"/>
  <c r="G110" i="5"/>
  <c r="H110" i="5"/>
  <c r="G109" i="5"/>
  <c r="H109" i="5" s="1"/>
  <c r="G108" i="5"/>
  <c r="H108" i="5"/>
  <c r="G107" i="5"/>
  <c r="H107" i="5" s="1"/>
  <c r="G106" i="5"/>
  <c r="H106" i="5" s="1"/>
  <c r="G105" i="5"/>
  <c r="H105" i="5" s="1"/>
  <c r="G104" i="5"/>
  <c r="H104" i="5" s="1"/>
  <c r="G103" i="5"/>
  <c r="H103" i="5"/>
  <c r="G102" i="5"/>
  <c r="H102" i="5" s="1"/>
  <c r="G101" i="5"/>
  <c r="H101" i="5" s="1"/>
  <c r="G100" i="5"/>
  <c r="H100" i="5"/>
  <c r="G99" i="5"/>
  <c r="H99" i="5" s="1"/>
  <c r="G98" i="5"/>
  <c r="H98" i="5"/>
  <c r="G97" i="5"/>
  <c r="H97" i="5" s="1"/>
  <c r="G96" i="5"/>
  <c r="H96" i="5" s="1"/>
  <c r="G95" i="5"/>
  <c r="H95" i="5"/>
  <c r="G94" i="5"/>
  <c r="H94" i="5" s="1"/>
  <c r="G93" i="5"/>
  <c r="H93" i="5" s="1"/>
  <c r="G92" i="5"/>
  <c r="H92" i="5" s="1"/>
  <c r="G91" i="5"/>
  <c r="H91" i="5" s="1"/>
  <c r="G90" i="5"/>
  <c r="H90" i="5"/>
  <c r="G89" i="5"/>
  <c r="H89" i="5" s="1"/>
  <c r="G88" i="5"/>
  <c r="H88" i="5" s="1"/>
  <c r="G87" i="5"/>
  <c r="H87" i="5"/>
  <c r="G86" i="5"/>
  <c r="H86" i="5" s="1"/>
  <c r="G85" i="5"/>
  <c r="H85" i="5" s="1"/>
  <c r="G84" i="5"/>
  <c r="H84" i="5" s="1"/>
  <c r="G83" i="5"/>
  <c r="H83" i="5" s="1"/>
  <c r="G82" i="5"/>
  <c r="H82" i="5" s="1"/>
  <c r="G81" i="5"/>
  <c r="H81" i="5" s="1"/>
  <c r="G80" i="5"/>
  <c r="H80" i="5"/>
  <c r="G79" i="5"/>
  <c r="H79" i="5"/>
  <c r="G78" i="5"/>
  <c r="H78" i="5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/>
  <c r="G70" i="5"/>
  <c r="H70" i="5" s="1"/>
  <c r="G69" i="5"/>
  <c r="H69" i="5" s="1"/>
  <c r="G68" i="5"/>
  <c r="H68" i="5"/>
  <c r="G67" i="5"/>
  <c r="H67" i="5" s="1"/>
  <c r="G66" i="5"/>
  <c r="H66" i="5" s="1"/>
  <c r="G65" i="5"/>
  <c r="H65" i="5" s="1"/>
  <c r="G64" i="5"/>
  <c r="H64" i="5" s="1"/>
  <c r="G63" i="5"/>
  <c r="H63" i="5"/>
  <c r="G62" i="5"/>
  <c r="H62" i="5" s="1"/>
  <c r="G61" i="5"/>
  <c r="H61" i="5" s="1"/>
  <c r="G60" i="5"/>
  <c r="H60" i="5" s="1"/>
  <c r="G59" i="5"/>
  <c r="H59" i="5" s="1"/>
  <c r="G58" i="5"/>
  <c r="H58" i="5"/>
  <c r="G57" i="5"/>
  <c r="H57" i="5" s="1"/>
  <c r="G56" i="5"/>
  <c r="H56" i="5" s="1"/>
  <c r="G55" i="5"/>
  <c r="H55" i="5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/>
  <c r="G47" i="5"/>
  <c r="H47" i="5"/>
  <c r="G46" i="5"/>
  <c r="H46" i="5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/>
  <c r="G38" i="5"/>
  <c r="H38" i="5" s="1"/>
  <c r="G37" i="5"/>
  <c r="H37" i="5" s="1"/>
  <c r="G36" i="5"/>
  <c r="H36" i="5"/>
  <c r="G35" i="5"/>
  <c r="H35" i="5" s="1"/>
  <c r="G34" i="5"/>
  <c r="H34" i="5" s="1"/>
  <c r="G33" i="5"/>
  <c r="H33" i="5" s="1"/>
  <c r="H32" i="5"/>
  <c r="G32" i="5"/>
  <c r="G31" i="5"/>
  <c r="H31" i="5" s="1"/>
  <c r="H30" i="5"/>
  <c r="G30" i="5"/>
  <c r="G29" i="5"/>
  <c r="H29" i="5" s="1"/>
  <c r="G28" i="5"/>
  <c r="H28" i="5" s="1"/>
  <c r="G27" i="5"/>
  <c r="H27" i="5" s="1"/>
  <c r="H26" i="5"/>
  <c r="G26" i="5"/>
  <c r="G25" i="5"/>
  <c r="H25" i="5" s="1"/>
  <c r="H24" i="5"/>
  <c r="G24" i="5"/>
  <c r="G23" i="5"/>
  <c r="H23" i="5" s="1"/>
  <c r="H22" i="5"/>
  <c r="G22" i="5"/>
  <c r="G21" i="5"/>
  <c r="H21" i="5" s="1"/>
  <c r="G20" i="5"/>
  <c r="H20" i="5" s="1"/>
  <c r="G19" i="5"/>
  <c r="H19" i="5" s="1"/>
  <c r="H18" i="5"/>
  <c r="G18" i="5"/>
  <c r="G17" i="5"/>
  <c r="H17" i="5" s="1"/>
  <c r="H16" i="5"/>
  <c r="G16" i="5"/>
  <c r="G15" i="5"/>
  <c r="H15" i="5" s="1"/>
  <c r="H14" i="5"/>
  <c r="G14" i="5"/>
  <c r="G13" i="5"/>
  <c r="H13" i="5" s="1"/>
  <c r="G12" i="5"/>
  <c r="H12" i="5" s="1"/>
  <c r="G11" i="5"/>
  <c r="H11" i="5" s="1"/>
  <c r="H10" i="5"/>
  <c r="G10" i="5"/>
  <c r="G9" i="5"/>
  <c r="H9" i="5" s="1"/>
  <c r="H8" i="5"/>
  <c r="G8" i="5"/>
  <c r="G7" i="5"/>
  <c r="H7" i="5" s="1"/>
  <c r="H6" i="5"/>
  <c r="G6" i="5"/>
  <c r="G5" i="5"/>
  <c r="H5" i="5" s="1"/>
  <c r="G4" i="5"/>
  <c r="H4" i="5" s="1"/>
  <c r="C1" i="5"/>
  <c r="B1" i="5"/>
  <c r="G1" i="5" s="1"/>
  <c r="E19" i="1" s="1"/>
  <c r="H203" i="4"/>
  <c r="G203" i="4"/>
  <c r="G202" i="4"/>
  <c r="H202" i="4"/>
  <c r="H201" i="4"/>
  <c r="G201" i="4"/>
  <c r="G200" i="4"/>
  <c r="H200" i="4"/>
  <c r="H199" i="4"/>
  <c r="G199" i="4"/>
  <c r="G198" i="4"/>
  <c r="H198" i="4"/>
  <c r="H197" i="4"/>
  <c r="G197" i="4"/>
  <c r="G196" i="4"/>
  <c r="H196" i="4"/>
  <c r="H195" i="4"/>
  <c r="G195" i="4"/>
  <c r="G194" i="4"/>
  <c r="H194" i="4"/>
  <c r="H193" i="4"/>
  <c r="G193" i="4"/>
  <c r="G192" i="4"/>
  <c r="H192" i="4"/>
  <c r="H191" i="4"/>
  <c r="G191" i="4"/>
  <c r="G190" i="4"/>
  <c r="H190" i="4"/>
  <c r="H189" i="4"/>
  <c r="G189" i="4"/>
  <c r="G188" i="4"/>
  <c r="H188" i="4"/>
  <c r="H187" i="4"/>
  <c r="G187" i="4"/>
  <c r="G186" i="4"/>
  <c r="H186" i="4"/>
  <c r="H185" i="4"/>
  <c r="G185" i="4"/>
  <c r="G184" i="4"/>
  <c r="H184" i="4"/>
  <c r="H183" i="4"/>
  <c r="G183" i="4"/>
  <c r="G182" i="4"/>
  <c r="H182" i="4"/>
  <c r="H181" i="4"/>
  <c r="G181" i="4"/>
  <c r="G180" i="4"/>
  <c r="H180" i="4"/>
  <c r="H179" i="4"/>
  <c r="G179" i="4"/>
  <c r="G178" i="4"/>
  <c r="H178" i="4"/>
  <c r="H177" i="4"/>
  <c r="G177" i="4"/>
  <c r="G176" i="4"/>
  <c r="H176" i="4" s="1"/>
  <c r="H175" i="4"/>
  <c r="G175" i="4"/>
  <c r="G174" i="4"/>
  <c r="H174" i="4" s="1"/>
  <c r="H173" i="4"/>
  <c r="G173" i="4"/>
  <c r="G172" i="4"/>
  <c r="H172" i="4" s="1"/>
  <c r="H171" i="4"/>
  <c r="G171" i="4"/>
  <c r="G170" i="4"/>
  <c r="H170" i="4" s="1"/>
  <c r="H169" i="4"/>
  <c r="G169" i="4"/>
  <c r="G168" i="4"/>
  <c r="H168" i="4" s="1"/>
  <c r="G167" i="4"/>
  <c r="H167" i="4" s="1"/>
  <c r="G166" i="4"/>
  <c r="H166" i="4" s="1"/>
  <c r="H165" i="4"/>
  <c r="G165" i="4"/>
  <c r="G164" i="4"/>
  <c r="H164" i="4" s="1"/>
  <c r="H163" i="4"/>
  <c r="G163" i="4"/>
  <c r="G162" i="4"/>
  <c r="H162" i="4" s="1"/>
  <c r="H161" i="4"/>
  <c r="G161" i="4"/>
  <c r="G160" i="4"/>
  <c r="H160" i="4" s="1"/>
  <c r="G159" i="4"/>
  <c r="H159" i="4" s="1"/>
  <c r="G158" i="4"/>
  <c r="H158" i="4" s="1"/>
  <c r="H157" i="4"/>
  <c r="G157" i="4"/>
  <c r="G156" i="4"/>
  <c r="H156" i="4" s="1"/>
  <c r="H155" i="4"/>
  <c r="G155" i="4"/>
  <c r="G154" i="4"/>
  <c r="H154" i="4" s="1"/>
  <c r="H153" i="4"/>
  <c r="G153" i="4"/>
  <c r="G152" i="4"/>
  <c r="H152" i="4" s="1"/>
  <c r="G151" i="4"/>
  <c r="H151" i="4" s="1"/>
  <c r="G150" i="4"/>
  <c r="H150" i="4" s="1"/>
  <c r="H149" i="4"/>
  <c r="G149" i="4"/>
  <c r="G148" i="4"/>
  <c r="H148" i="4" s="1"/>
  <c r="H147" i="4"/>
  <c r="G147" i="4"/>
  <c r="G146" i="4"/>
  <c r="H146" i="4" s="1"/>
  <c r="H145" i="4"/>
  <c r="G145" i="4"/>
  <c r="G144" i="4"/>
  <c r="H144" i="4" s="1"/>
  <c r="G143" i="4"/>
  <c r="H143" i="4" s="1"/>
  <c r="G142" i="4"/>
  <c r="H142" i="4" s="1"/>
  <c r="H141" i="4"/>
  <c r="G141" i="4"/>
  <c r="G140" i="4"/>
  <c r="H140" i="4" s="1"/>
  <c r="H139" i="4"/>
  <c r="G139" i="4"/>
  <c r="G138" i="4"/>
  <c r="H138" i="4" s="1"/>
  <c r="H137" i="4"/>
  <c r="G137" i="4"/>
  <c r="G136" i="4"/>
  <c r="H136" i="4" s="1"/>
  <c r="G135" i="4"/>
  <c r="H135" i="4" s="1"/>
  <c r="G134" i="4"/>
  <c r="H134" i="4" s="1"/>
  <c r="H133" i="4"/>
  <c r="G133" i="4"/>
  <c r="G132" i="4"/>
  <c r="H132" i="4" s="1"/>
  <c r="H131" i="4"/>
  <c r="G131" i="4"/>
  <c r="G130" i="4"/>
  <c r="H130" i="4" s="1"/>
  <c r="H129" i="4"/>
  <c r="G129" i="4"/>
  <c r="G128" i="4"/>
  <c r="H128" i="4" s="1"/>
  <c r="G127" i="4"/>
  <c r="H127" i="4" s="1"/>
  <c r="G126" i="4"/>
  <c r="H126" i="4" s="1"/>
  <c r="H125" i="4"/>
  <c r="G125" i="4"/>
  <c r="G124" i="4"/>
  <c r="H124" i="4" s="1"/>
  <c r="H123" i="4"/>
  <c r="G123" i="4"/>
  <c r="G122" i="4"/>
  <c r="H122" i="4" s="1"/>
  <c r="H121" i="4"/>
  <c r="G121" i="4"/>
  <c r="G120" i="4"/>
  <c r="H120" i="4" s="1"/>
  <c r="G119" i="4"/>
  <c r="H119" i="4" s="1"/>
  <c r="G118" i="4"/>
  <c r="H118" i="4" s="1"/>
  <c r="H117" i="4"/>
  <c r="G117" i="4"/>
  <c r="G116" i="4"/>
  <c r="H116" i="4" s="1"/>
  <c r="H115" i="4"/>
  <c r="G115" i="4"/>
  <c r="G114" i="4"/>
  <c r="H114" i="4" s="1"/>
  <c r="H113" i="4"/>
  <c r="G113" i="4"/>
  <c r="G112" i="4"/>
  <c r="H112" i="4" s="1"/>
  <c r="G111" i="4"/>
  <c r="H111" i="4" s="1"/>
  <c r="G110" i="4"/>
  <c r="H110" i="4" s="1"/>
  <c r="H109" i="4"/>
  <c r="G109" i="4"/>
  <c r="G108" i="4"/>
  <c r="H108" i="4" s="1"/>
  <c r="H107" i="4"/>
  <c r="G107" i="4"/>
  <c r="G106" i="4"/>
  <c r="H106" i="4" s="1"/>
  <c r="H105" i="4"/>
  <c r="G105" i="4"/>
  <c r="G104" i="4"/>
  <c r="H104" i="4" s="1"/>
  <c r="G103" i="4"/>
  <c r="H103" i="4" s="1"/>
  <c r="G102" i="4"/>
  <c r="H102" i="4" s="1"/>
  <c r="H101" i="4"/>
  <c r="G101" i="4"/>
  <c r="G100" i="4"/>
  <c r="H100" i="4" s="1"/>
  <c r="H99" i="4"/>
  <c r="G99" i="4"/>
  <c r="G98" i="4"/>
  <c r="H98" i="4" s="1"/>
  <c r="H97" i="4"/>
  <c r="G97" i="4"/>
  <c r="G96" i="4"/>
  <c r="H96" i="4" s="1"/>
  <c r="G95" i="4"/>
  <c r="H95" i="4" s="1"/>
  <c r="G94" i="4"/>
  <c r="H94" i="4" s="1"/>
  <c r="H93" i="4"/>
  <c r="G93" i="4"/>
  <c r="G92" i="4"/>
  <c r="H92" i="4" s="1"/>
  <c r="H91" i="4"/>
  <c r="G91" i="4"/>
  <c r="G90" i="4"/>
  <c r="H90" i="4" s="1"/>
  <c r="H89" i="4"/>
  <c r="G89" i="4"/>
  <c r="G88" i="4"/>
  <c r="H88" i="4" s="1"/>
  <c r="G87" i="4"/>
  <c r="H87" i="4" s="1"/>
  <c r="G86" i="4"/>
  <c r="H86" i="4" s="1"/>
  <c r="H85" i="4"/>
  <c r="G85" i="4"/>
  <c r="G84" i="4"/>
  <c r="H84" i="4" s="1"/>
  <c r="H83" i="4"/>
  <c r="G83" i="4"/>
  <c r="G82" i="4"/>
  <c r="H82" i="4" s="1"/>
  <c r="H81" i="4"/>
  <c r="G81" i="4"/>
  <c r="G80" i="4"/>
  <c r="H80" i="4" s="1"/>
  <c r="G79" i="4"/>
  <c r="H79" i="4" s="1"/>
  <c r="G78" i="4"/>
  <c r="H78" i="4" s="1"/>
  <c r="H77" i="4"/>
  <c r="G77" i="4"/>
  <c r="G76" i="4"/>
  <c r="H76" i="4" s="1"/>
  <c r="H75" i="4"/>
  <c r="G75" i="4"/>
  <c r="G74" i="4"/>
  <c r="H74" i="4" s="1"/>
  <c r="H73" i="4"/>
  <c r="G73" i="4"/>
  <c r="G72" i="4"/>
  <c r="H72" i="4" s="1"/>
  <c r="G71" i="4"/>
  <c r="H71" i="4" s="1"/>
  <c r="G70" i="4"/>
  <c r="H70" i="4" s="1"/>
  <c r="H69" i="4"/>
  <c r="G69" i="4"/>
  <c r="G68" i="4"/>
  <c r="H68" i="4" s="1"/>
  <c r="H67" i="4"/>
  <c r="G67" i="4"/>
  <c r="G66" i="4"/>
  <c r="H66" i="4" s="1"/>
  <c r="H65" i="4"/>
  <c r="G65" i="4"/>
  <c r="G64" i="4"/>
  <c r="H64" i="4" s="1"/>
  <c r="G63" i="4"/>
  <c r="H63" i="4" s="1"/>
  <c r="G62" i="4"/>
  <c r="H62" i="4" s="1"/>
  <c r="H61" i="4"/>
  <c r="G61" i="4"/>
  <c r="G60" i="4"/>
  <c r="H60" i="4" s="1"/>
  <c r="H59" i="4"/>
  <c r="G59" i="4"/>
  <c r="G58" i="4"/>
  <c r="H58" i="4" s="1"/>
  <c r="H57" i="4"/>
  <c r="G57" i="4"/>
  <c r="G56" i="4"/>
  <c r="H56" i="4" s="1"/>
  <c r="G55" i="4"/>
  <c r="H55" i="4" s="1"/>
  <c r="G54" i="4"/>
  <c r="H54" i="4" s="1"/>
  <c r="H53" i="4"/>
  <c r="G53" i="4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H37" i="4"/>
  <c r="G37" i="4"/>
  <c r="G36" i="4"/>
  <c r="H36" i="4"/>
  <c r="H35" i="4"/>
  <c r="G35" i="4"/>
  <c r="G34" i="4"/>
  <c r="H34" i="4"/>
  <c r="H33" i="4"/>
  <c r="G33" i="4"/>
  <c r="G32" i="4"/>
  <c r="H32" i="4" s="1"/>
  <c r="H31" i="4"/>
  <c r="G31" i="4"/>
  <c r="G30" i="4"/>
  <c r="H30" i="4" s="1"/>
  <c r="H29" i="4"/>
  <c r="G29" i="4"/>
  <c r="G28" i="4"/>
  <c r="H28" i="4" s="1"/>
  <c r="H27" i="4"/>
  <c r="G27" i="4"/>
  <c r="G26" i="4"/>
  <c r="H26" i="4" s="1"/>
  <c r="H25" i="4"/>
  <c r="G25" i="4"/>
  <c r="G24" i="4"/>
  <c r="H24" i="4" s="1"/>
  <c r="H23" i="4"/>
  <c r="G23" i="4"/>
  <c r="G22" i="4"/>
  <c r="H22" i="4" s="1"/>
  <c r="H21" i="4"/>
  <c r="G21" i="4"/>
  <c r="G20" i="4"/>
  <c r="H20" i="4" s="1"/>
  <c r="H19" i="4"/>
  <c r="G19" i="4"/>
  <c r="G18" i="4"/>
  <c r="H18" i="4" s="1"/>
  <c r="H17" i="4"/>
  <c r="G17" i="4"/>
  <c r="G16" i="4"/>
  <c r="H16" i="4" s="1"/>
  <c r="H15" i="4"/>
  <c r="G15" i="4"/>
  <c r="G14" i="4"/>
  <c r="H14" i="4" s="1"/>
  <c r="H13" i="4"/>
  <c r="G13" i="4"/>
  <c r="G12" i="4"/>
  <c r="H12" i="4" s="1"/>
  <c r="H11" i="4"/>
  <c r="G11" i="4"/>
  <c r="G10" i="4"/>
  <c r="H10" i="4" s="1"/>
  <c r="H9" i="4"/>
  <c r="G9" i="4"/>
  <c r="G8" i="4"/>
  <c r="H8" i="4" s="1"/>
  <c r="H7" i="4"/>
  <c r="G7" i="4"/>
  <c r="G6" i="4"/>
  <c r="H6" i="4" s="1"/>
  <c r="H5" i="4"/>
  <c r="G5" i="4"/>
  <c r="G4" i="4"/>
  <c r="H4" i="4" s="1"/>
  <c r="G1" i="4"/>
  <c r="E18" i="1" s="1"/>
  <c r="C1" i="4"/>
  <c r="B1" i="4"/>
  <c r="G203" i="3"/>
  <c r="H203" i="3" s="1"/>
  <c r="G202" i="3"/>
  <c r="H202" i="3"/>
  <c r="G201" i="3"/>
  <c r="H201" i="3" s="1"/>
  <c r="G200" i="3"/>
  <c r="H200" i="3"/>
  <c r="G199" i="3"/>
  <c r="H199" i="3" s="1"/>
  <c r="G198" i="3"/>
  <c r="H198" i="3"/>
  <c r="G197" i="3"/>
  <c r="H197" i="3" s="1"/>
  <c r="G196" i="3"/>
  <c r="H196" i="3"/>
  <c r="G195" i="3"/>
  <c r="H195" i="3" s="1"/>
  <c r="G194" i="3"/>
  <c r="H194" i="3"/>
  <c r="G193" i="3"/>
  <c r="H193" i="3" s="1"/>
  <c r="G192" i="3"/>
  <c r="H192" i="3"/>
  <c r="G191" i="3"/>
  <c r="H191" i="3" s="1"/>
  <c r="G190" i="3"/>
  <c r="H190" i="3"/>
  <c r="G189" i="3"/>
  <c r="H189" i="3" s="1"/>
  <c r="G188" i="3"/>
  <c r="H188" i="3"/>
  <c r="G187" i="3"/>
  <c r="H187" i="3" s="1"/>
  <c r="G186" i="3"/>
  <c r="H186" i="3"/>
  <c r="H185" i="3"/>
  <c r="G185" i="3"/>
  <c r="G184" i="3"/>
  <c r="H184" i="3"/>
  <c r="G183" i="3"/>
  <c r="H183" i="3" s="1"/>
  <c r="G182" i="3"/>
  <c r="H182" i="3"/>
  <c r="H181" i="3"/>
  <c r="G181" i="3"/>
  <c r="G180" i="3"/>
  <c r="H180" i="3"/>
  <c r="H179" i="3"/>
  <c r="G179" i="3"/>
  <c r="G178" i="3"/>
  <c r="H178" i="3"/>
  <c r="H177" i="3"/>
  <c r="G177" i="3"/>
  <c r="G176" i="3"/>
  <c r="H176" i="3"/>
  <c r="G175" i="3"/>
  <c r="H175" i="3" s="1"/>
  <c r="G174" i="3"/>
  <c r="H174" i="3"/>
  <c r="H173" i="3"/>
  <c r="G173" i="3"/>
  <c r="G172" i="3"/>
  <c r="H172" i="3"/>
  <c r="H171" i="3"/>
  <c r="G171" i="3"/>
  <c r="G170" i="3"/>
  <c r="H170" i="3"/>
  <c r="H169" i="3"/>
  <c r="G169" i="3"/>
  <c r="G168" i="3"/>
  <c r="H168" i="3"/>
  <c r="G167" i="3"/>
  <c r="H167" i="3" s="1"/>
  <c r="G166" i="3"/>
  <c r="H166" i="3"/>
  <c r="H165" i="3"/>
  <c r="G165" i="3"/>
  <c r="G164" i="3"/>
  <c r="H164" i="3"/>
  <c r="H163" i="3"/>
  <c r="G163" i="3"/>
  <c r="G162" i="3"/>
  <c r="H162" i="3"/>
  <c r="H161" i="3"/>
  <c r="G161" i="3"/>
  <c r="G160" i="3"/>
  <c r="H160" i="3"/>
  <c r="G159" i="3"/>
  <c r="H159" i="3" s="1"/>
  <c r="G158" i="3"/>
  <c r="H158" i="3"/>
  <c r="H157" i="3"/>
  <c r="G157" i="3"/>
  <c r="G156" i="3"/>
  <c r="H156" i="3"/>
  <c r="H155" i="3"/>
  <c r="G155" i="3"/>
  <c r="G154" i="3"/>
  <c r="H154" i="3"/>
  <c r="H153" i="3"/>
  <c r="G153" i="3"/>
  <c r="G152" i="3"/>
  <c r="H152" i="3"/>
  <c r="G151" i="3"/>
  <c r="H151" i="3" s="1"/>
  <c r="G150" i="3"/>
  <c r="H150" i="3"/>
  <c r="H149" i="3"/>
  <c r="G149" i="3"/>
  <c r="G148" i="3"/>
  <c r="H148" i="3"/>
  <c r="H147" i="3"/>
  <c r="G147" i="3"/>
  <c r="G146" i="3"/>
  <c r="H146" i="3"/>
  <c r="H145" i="3"/>
  <c r="G145" i="3"/>
  <c r="G144" i="3"/>
  <c r="H144" i="3"/>
  <c r="G143" i="3"/>
  <c r="H143" i="3" s="1"/>
  <c r="G142" i="3"/>
  <c r="H142" i="3"/>
  <c r="H141" i="3"/>
  <c r="G141" i="3"/>
  <c r="G140" i="3"/>
  <c r="H140" i="3"/>
  <c r="H139" i="3"/>
  <c r="G139" i="3"/>
  <c r="G138" i="3"/>
  <c r="H138" i="3"/>
  <c r="H137" i="3"/>
  <c r="G137" i="3"/>
  <c r="G136" i="3"/>
  <c r="H136" i="3"/>
  <c r="G135" i="3"/>
  <c r="H135" i="3" s="1"/>
  <c r="G134" i="3"/>
  <c r="H134" i="3"/>
  <c r="H133" i="3"/>
  <c r="G133" i="3"/>
  <c r="G132" i="3"/>
  <c r="H132" i="3"/>
  <c r="H131" i="3"/>
  <c r="G131" i="3"/>
  <c r="G130" i="3"/>
  <c r="H130" i="3"/>
  <c r="H129" i="3"/>
  <c r="G129" i="3"/>
  <c r="G128" i="3"/>
  <c r="H128" i="3"/>
  <c r="G127" i="3"/>
  <c r="H127" i="3" s="1"/>
  <c r="G126" i="3"/>
  <c r="H126" i="3"/>
  <c r="H125" i="3"/>
  <c r="G125" i="3"/>
  <c r="G124" i="3"/>
  <c r="H124" i="3"/>
  <c r="H123" i="3"/>
  <c r="G123" i="3"/>
  <c r="G122" i="3"/>
  <c r="H122" i="3"/>
  <c r="H121" i="3"/>
  <c r="G121" i="3"/>
  <c r="G120" i="3"/>
  <c r="H120" i="3"/>
  <c r="G119" i="3"/>
  <c r="H119" i="3" s="1"/>
  <c r="G118" i="3"/>
  <c r="H118" i="3"/>
  <c r="H117" i="3"/>
  <c r="G117" i="3"/>
  <c r="G116" i="3"/>
  <c r="H116" i="3"/>
  <c r="H115" i="3"/>
  <c r="G115" i="3"/>
  <c r="G114" i="3"/>
  <c r="H114" i="3"/>
  <c r="H113" i="3"/>
  <c r="G113" i="3"/>
  <c r="G112" i="3"/>
  <c r="H112" i="3"/>
  <c r="G111" i="3"/>
  <c r="H111" i="3" s="1"/>
  <c r="G110" i="3"/>
  <c r="H110" i="3"/>
  <c r="H109" i="3"/>
  <c r="G109" i="3"/>
  <c r="G108" i="3"/>
  <c r="H108" i="3"/>
  <c r="H107" i="3"/>
  <c r="G107" i="3"/>
  <c r="G106" i="3"/>
  <c r="H106" i="3"/>
  <c r="H105" i="3"/>
  <c r="G105" i="3"/>
  <c r="G104" i="3"/>
  <c r="H104" i="3"/>
  <c r="G103" i="3"/>
  <c r="H103" i="3" s="1"/>
  <c r="G102" i="3"/>
  <c r="H102" i="3"/>
  <c r="H101" i="3"/>
  <c r="G101" i="3"/>
  <c r="G100" i="3"/>
  <c r="H100" i="3"/>
  <c r="H99" i="3"/>
  <c r="G99" i="3"/>
  <c r="G98" i="3"/>
  <c r="H98" i="3"/>
  <c r="H97" i="3"/>
  <c r="G97" i="3"/>
  <c r="G96" i="3"/>
  <c r="H96" i="3"/>
  <c r="G95" i="3"/>
  <c r="H95" i="3" s="1"/>
  <c r="G94" i="3"/>
  <c r="H94" i="3"/>
  <c r="H93" i="3"/>
  <c r="G93" i="3"/>
  <c r="G92" i="3"/>
  <c r="H92" i="3"/>
  <c r="H91" i="3"/>
  <c r="G91" i="3"/>
  <c r="G90" i="3"/>
  <c r="H90" i="3"/>
  <c r="H89" i="3"/>
  <c r="G89" i="3"/>
  <c r="G88" i="3"/>
  <c r="H88" i="3"/>
  <c r="G87" i="3"/>
  <c r="H87" i="3" s="1"/>
  <c r="G86" i="3"/>
  <c r="H86" i="3"/>
  <c r="H85" i="3"/>
  <c r="G85" i="3"/>
  <c r="G84" i="3"/>
  <c r="H84" i="3"/>
  <c r="H83" i="3"/>
  <c r="G83" i="3"/>
  <c r="G82" i="3"/>
  <c r="H82" i="3"/>
  <c r="H81" i="3"/>
  <c r="G81" i="3"/>
  <c r="G80" i="3"/>
  <c r="H80" i="3"/>
  <c r="G79" i="3"/>
  <c r="H79" i="3" s="1"/>
  <c r="G78" i="3"/>
  <c r="H78" i="3"/>
  <c r="H77" i="3"/>
  <c r="G77" i="3"/>
  <c r="G76" i="3"/>
  <c r="H76" i="3"/>
  <c r="H75" i="3"/>
  <c r="G75" i="3"/>
  <c r="G74" i="3"/>
  <c r="H74" i="3"/>
  <c r="H73" i="3"/>
  <c r="G73" i="3"/>
  <c r="G72" i="3"/>
  <c r="H72" i="3"/>
  <c r="G71" i="3"/>
  <c r="H71" i="3" s="1"/>
  <c r="G70" i="3"/>
  <c r="H70" i="3"/>
  <c r="H69" i="3"/>
  <c r="G69" i="3"/>
  <c r="G68" i="3"/>
  <c r="H68" i="3"/>
  <c r="H67" i="3"/>
  <c r="G67" i="3"/>
  <c r="G66" i="3"/>
  <c r="H66" i="3"/>
  <c r="H65" i="3"/>
  <c r="G65" i="3"/>
  <c r="G64" i="3"/>
  <c r="H64" i="3"/>
  <c r="G63" i="3"/>
  <c r="H63" i="3" s="1"/>
  <c r="G62" i="3"/>
  <c r="H62" i="3"/>
  <c r="H61" i="3"/>
  <c r="G61" i="3"/>
  <c r="G60" i="3"/>
  <c r="H60" i="3"/>
  <c r="H59" i="3"/>
  <c r="G59" i="3"/>
  <c r="G58" i="3"/>
  <c r="H58" i="3"/>
  <c r="H57" i="3"/>
  <c r="G57" i="3"/>
  <c r="G56" i="3"/>
  <c r="H56" i="3"/>
  <c r="G55" i="3"/>
  <c r="H55" i="3" s="1"/>
  <c r="G54" i="3"/>
  <c r="H54" i="3"/>
  <c r="H53" i="3"/>
  <c r="G53" i="3"/>
  <c r="G52" i="3"/>
  <c r="H52" i="3"/>
  <c r="H51" i="3"/>
  <c r="G51" i="3"/>
  <c r="G50" i="3"/>
  <c r="H50" i="3"/>
  <c r="H49" i="3"/>
  <c r="G49" i="3"/>
  <c r="G48" i="3"/>
  <c r="H48" i="3"/>
  <c r="G47" i="3"/>
  <c r="H47" i="3" s="1"/>
  <c r="G46" i="3"/>
  <c r="H46" i="3"/>
  <c r="H45" i="3"/>
  <c r="G45" i="3"/>
  <c r="G44" i="3"/>
  <c r="H44" i="3"/>
  <c r="H43" i="3"/>
  <c r="G43" i="3"/>
  <c r="G42" i="3"/>
  <c r="H42" i="3"/>
  <c r="H41" i="3"/>
  <c r="G41" i="3"/>
  <c r="G40" i="3"/>
  <c r="H40" i="3"/>
  <c r="G39" i="3"/>
  <c r="H39" i="3" s="1"/>
  <c r="G38" i="3"/>
  <c r="H38" i="3"/>
  <c r="H37" i="3"/>
  <c r="G37" i="3"/>
  <c r="G36" i="3"/>
  <c r="H36" i="3"/>
  <c r="H35" i="3"/>
  <c r="G35" i="3"/>
  <c r="G34" i="3"/>
  <c r="H34" i="3"/>
  <c r="H33" i="3"/>
  <c r="G33" i="3"/>
  <c r="G32" i="3"/>
  <c r="H32" i="3" s="1"/>
  <c r="H31" i="3"/>
  <c r="G31" i="3"/>
  <c r="G30" i="3"/>
  <c r="H30" i="3" s="1"/>
  <c r="H29" i="3"/>
  <c r="G29" i="3"/>
  <c r="G28" i="3"/>
  <c r="H28" i="3" s="1"/>
  <c r="H27" i="3"/>
  <c r="G27" i="3"/>
  <c r="G26" i="3"/>
  <c r="H26" i="3" s="1"/>
  <c r="H25" i="3"/>
  <c r="G25" i="3"/>
  <c r="G24" i="3"/>
  <c r="H24" i="3" s="1"/>
  <c r="H23" i="3"/>
  <c r="G23" i="3"/>
  <c r="G22" i="3"/>
  <c r="H22" i="3" s="1"/>
  <c r="H21" i="3"/>
  <c r="G21" i="3"/>
  <c r="G20" i="3"/>
  <c r="H20" i="3" s="1"/>
  <c r="G19" i="3"/>
  <c r="H19" i="3" s="1"/>
  <c r="G18" i="3"/>
  <c r="H18" i="3"/>
  <c r="G17" i="3"/>
  <c r="H17" i="3" s="1"/>
  <c r="G16" i="3"/>
  <c r="H16" i="3"/>
  <c r="G15" i="3"/>
  <c r="H15" i="3" s="1"/>
  <c r="G14" i="3"/>
  <c r="H14" i="3"/>
  <c r="G13" i="3"/>
  <c r="H13" i="3" s="1"/>
  <c r="G12" i="3"/>
  <c r="H12" i="3"/>
  <c r="G11" i="3"/>
  <c r="H11" i="3" s="1"/>
  <c r="G10" i="3"/>
  <c r="H10" i="3"/>
  <c r="G9" i="3"/>
  <c r="H9" i="3" s="1"/>
  <c r="G8" i="3"/>
  <c r="H8" i="3"/>
  <c r="G7" i="3"/>
  <c r="H7" i="3" s="1"/>
  <c r="G6" i="3"/>
  <c r="H6" i="3"/>
  <c r="G5" i="3"/>
  <c r="H5" i="3" s="1"/>
  <c r="G4" i="3"/>
  <c r="H4" i="3"/>
  <c r="C1" i="3"/>
  <c r="B17" i="1" s="1"/>
  <c r="B1" i="3"/>
  <c r="C17" i="1" s="1"/>
  <c r="G203" i="2"/>
  <c r="G202" i="2"/>
  <c r="G201" i="2"/>
  <c r="G200" i="2"/>
  <c r="H200" i="2"/>
  <c r="G199" i="2"/>
  <c r="H199" i="2" s="1"/>
  <c r="G198" i="2"/>
  <c r="G197" i="2"/>
  <c r="G196" i="2"/>
  <c r="H196" i="2"/>
  <c r="G195" i="2"/>
  <c r="G194" i="2"/>
  <c r="G193" i="2"/>
  <c r="G192" i="2"/>
  <c r="H192" i="2" s="1"/>
  <c r="G191" i="2"/>
  <c r="G190" i="2"/>
  <c r="G189" i="2"/>
  <c r="H189" i="2" s="1"/>
  <c r="G188" i="2"/>
  <c r="H188" i="2" s="1"/>
  <c r="G187" i="2"/>
  <c r="G186" i="2"/>
  <c r="G185" i="2"/>
  <c r="G184" i="2"/>
  <c r="H184" i="2"/>
  <c r="G183" i="2"/>
  <c r="H183" i="2" s="1"/>
  <c r="G182" i="2"/>
  <c r="G181" i="2"/>
  <c r="G180" i="2"/>
  <c r="H180" i="2"/>
  <c r="G179" i="2"/>
  <c r="G178" i="2"/>
  <c r="G177" i="2"/>
  <c r="G176" i="2"/>
  <c r="H176" i="2" s="1"/>
  <c r="G175" i="2"/>
  <c r="G174" i="2"/>
  <c r="G173" i="2"/>
  <c r="H173" i="2" s="1"/>
  <c r="G172" i="2"/>
  <c r="H172" i="2" s="1"/>
  <c r="G171" i="2"/>
  <c r="G170" i="2"/>
  <c r="G169" i="2"/>
  <c r="G168" i="2"/>
  <c r="H168" i="2"/>
  <c r="G167" i="2"/>
  <c r="H167" i="2" s="1"/>
  <c r="G166" i="2"/>
  <c r="G165" i="2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 s="1"/>
  <c r="G155" i="2"/>
  <c r="G154" i="2"/>
  <c r="G153" i="2"/>
  <c r="G152" i="2"/>
  <c r="H152" i="2"/>
  <c r="G151" i="2"/>
  <c r="H151" i="2" s="1"/>
  <c r="G150" i="2"/>
  <c r="G149" i="2"/>
  <c r="G148" i="2"/>
  <c r="H148" i="2"/>
  <c r="G147" i="2"/>
  <c r="G146" i="2"/>
  <c r="G145" i="2"/>
  <c r="G144" i="2"/>
  <c r="H144" i="2" s="1"/>
  <c r="G143" i="2"/>
  <c r="G142" i="2"/>
  <c r="G141" i="2"/>
  <c r="H141" i="2" s="1"/>
  <c r="G140" i="2"/>
  <c r="H140" i="2" s="1"/>
  <c r="G139" i="2"/>
  <c r="G138" i="2"/>
  <c r="G137" i="2"/>
  <c r="G136" i="2"/>
  <c r="H136" i="2"/>
  <c r="G135" i="2"/>
  <c r="H135" i="2" s="1"/>
  <c r="G134" i="2"/>
  <c r="G133" i="2"/>
  <c r="G132" i="2"/>
  <c r="H132" i="2"/>
  <c r="G131" i="2"/>
  <c r="G130" i="2"/>
  <c r="G129" i="2"/>
  <c r="G128" i="2"/>
  <c r="H128" i="2" s="1"/>
  <c r="G127" i="2"/>
  <c r="G126" i="2"/>
  <c r="G125" i="2"/>
  <c r="H125" i="2" s="1"/>
  <c r="G124" i="2"/>
  <c r="H124" i="2" s="1"/>
  <c r="G123" i="2"/>
  <c r="G122" i="2"/>
  <c r="G121" i="2"/>
  <c r="G120" i="2"/>
  <c r="H120" i="2"/>
  <c r="G119" i="2"/>
  <c r="H119" i="2" s="1"/>
  <c r="G118" i="2"/>
  <c r="G117" i="2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G104" i="2"/>
  <c r="H104" i="2"/>
  <c r="G103" i="2"/>
  <c r="H103" i="2" s="1"/>
  <c r="G102" i="2"/>
  <c r="G101" i="2"/>
  <c r="G100" i="2"/>
  <c r="H100" i="2"/>
  <c r="G99" i="2"/>
  <c r="G98" i="2"/>
  <c r="G97" i="2"/>
  <c r="G96" i="2"/>
  <c r="H96" i="2" s="1"/>
  <c r="G95" i="2"/>
  <c r="G94" i="2"/>
  <c r="G93" i="2"/>
  <c r="H93" i="2" s="1"/>
  <c r="G92" i="2"/>
  <c r="H92" i="2" s="1"/>
  <c r="G91" i="2"/>
  <c r="G90" i="2"/>
  <c r="G89" i="2"/>
  <c r="G88" i="2"/>
  <c r="H88" i="2"/>
  <c r="G87" i="2"/>
  <c r="H87" i="2" s="1"/>
  <c r="G86" i="2"/>
  <c r="G85" i="2"/>
  <c r="G84" i="2"/>
  <c r="H84" i="2"/>
  <c r="G83" i="2"/>
  <c r="G82" i="2"/>
  <c r="G81" i="2"/>
  <c r="G80" i="2"/>
  <c r="H80" i="2" s="1"/>
  <c r="G79" i="2"/>
  <c r="G78" i="2"/>
  <c r="G77" i="2"/>
  <c r="H77" i="2" s="1"/>
  <c r="G76" i="2"/>
  <c r="H76" i="2" s="1"/>
  <c r="G75" i="2"/>
  <c r="G74" i="2"/>
  <c r="G73" i="2"/>
  <c r="G72" i="2"/>
  <c r="H72" i="2"/>
  <c r="G71" i="2"/>
  <c r="H71" i="2" s="1"/>
  <c r="G70" i="2"/>
  <c r="H70" i="2" s="1"/>
  <c r="G69" i="2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 s="1"/>
  <c r="G59" i="2"/>
  <c r="G58" i="2"/>
  <c r="G57" i="2"/>
  <c r="G56" i="2"/>
  <c r="H56" i="2"/>
  <c r="G55" i="2"/>
  <c r="H55" i="2" s="1"/>
  <c r="G54" i="2"/>
  <c r="H54" i="2" s="1"/>
  <c r="G53" i="2"/>
  <c r="G52" i="2"/>
  <c r="H52" i="2"/>
  <c r="G51" i="2"/>
  <c r="G50" i="2"/>
  <c r="G49" i="2"/>
  <c r="G48" i="2"/>
  <c r="H48" i="2" s="1"/>
  <c r="G47" i="2"/>
  <c r="G46" i="2"/>
  <c r="G45" i="2"/>
  <c r="H45" i="2" s="1"/>
  <c r="G44" i="2"/>
  <c r="H44" i="2" s="1"/>
  <c r="G43" i="2"/>
  <c r="G42" i="2"/>
  <c r="G41" i="2"/>
  <c r="G40" i="2"/>
  <c r="H40" i="2"/>
  <c r="G39" i="2"/>
  <c r="H39" i="2" s="1"/>
  <c r="G38" i="2"/>
  <c r="H38" i="2" s="1"/>
  <c r="G37" i="2"/>
  <c r="G36" i="2"/>
  <c r="H36" i="2"/>
  <c r="G35" i="2"/>
  <c r="G34" i="2"/>
  <c r="G33" i="2"/>
  <c r="G32" i="2"/>
  <c r="H32" i="2" s="1"/>
  <c r="G31" i="2"/>
  <c r="G30" i="2"/>
  <c r="G29" i="2"/>
  <c r="H29" i="2" s="1"/>
  <c r="G28" i="2"/>
  <c r="H28" i="2"/>
  <c r="G27" i="2"/>
  <c r="H27" i="2" s="1"/>
  <c r="G26" i="2"/>
  <c r="H26" i="2" s="1"/>
  <c r="G25" i="2"/>
  <c r="G24" i="2"/>
  <c r="H24" i="2" s="1"/>
  <c r="G23" i="2"/>
  <c r="G22" i="2"/>
  <c r="G21" i="2"/>
  <c r="H21" i="2" s="1"/>
  <c r="G20" i="2"/>
  <c r="H20" i="2" s="1"/>
  <c r="G19" i="2"/>
  <c r="G18" i="2"/>
  <c r="G17" i="2"/>
  <c r="G16" i="2"/>
  <c r="H16" i="2"/>
  <c r="G15" i="2"/>
  <c r="H15" i="2" s="1"/>
  <c r="G14" i="2"/>
  <c r="G13" i="2"/>
  <c r="H13" i="2"/>
  <c r="G12" i="2"/>
  <c r="H12" i="2" s="1"/>
  <c r="G11" i="2"/>
  <c r="G10" i="2"/>
  <c r="G9" i="2"/>
  <c r="G8" i="2"/>
  <c r="H8" i="2"/>
  <c r="G7" i="2"/>
  <c r="H7" i="2" s="1"/>
  <c r="G6" i="2"/>
  <c r="G5" i="2"/>
  <c r="H5" i="2"/>
  <c r="G4" i="2"/>
  <c r="H4" i="2" s="1"/>
  <c r="H203" i="2"/>
  <c r="H202" i="2"/>
  <c r="H201" i="2"/>
  <c r="H198" i="2"/>
  <c r="H197" i="2"/>
  <c r="H195" i="2"/>
  <c r="H194" i="2"/>
  <c r="H193" i="2"/>
  <c r="H191" i="2"/>
  <c r="H190" i="2"/>
  <c r="H187" i="2"/>
  <c r="H186" i="2"/>
  <c r="H185" i="2"/>
  <c r="H182" i="2"/>
  <c r="H181" i="2"/>
  <c r="H179" i="2"/>
  <c r="H178" i="2"/>
  <c r="H177" i="2"/>
  <c r="H175" i="2"/>
  <c r="H174" i="2"/>
  <c r="H171" i="2"/>
  <c r="H170" i="2"/>
  <c r="H169" i="2"/>
  <c r="H166" i="2"/>
  <c r="H165" i="2"/>
  <c r="H163" i="2"/>
  <c r="H162" i="2"/>
  <c r="H161" i="2"/>
  <c r="H159" i="2"/>
  <c r="H158" i="2"/>
  <c r="H155" i="2"/>
  <c r="H154" i="2"/>
  <c r="H153" i="2"/>
  <c r="H150" i="2"/>
  <c r="H149" i="2"/>
  <c r="H147" i="2"/>
  <c r="H146" i="2"/>
  <c r="H145" i="2"/>
  <c r="H143" i="2"/>
  <c r="H142" i="2"/>
  <c r="H139" i="2"/>
  <c r="H138" i="2"/>
  <c r="H137" i="2"/>
  <c r="H134" i="2"/>
  <c r="H133" i="2"/>
  <c r="H131" i="2"/>
  <c r="H130" i="2"/>
  <c r="H129" i="2"/>
  <c r="H127" i="2"/>
  <c r="H126" i="2"/>
  <c r="H123" i="2"/>
  <c r="H122" i="2"/>
  <c r="H121" i="2"/>
  <c r="H118" i="2"/>
  <c r="H117" i="2"/>
  <c r="H115" i="2"/>
  <c r="H114" i="2"/>
  <c r="H113" i="2"/>
  <c r="H111" i="2"/>
  <c r="H110" i="2"/>
  <c r="H107" i="2"/>
  <c r="H106" i="2"/>
  <c r="H105" i="2"/>
  <c r="H102" i="2"/>
  <c r="H101" i="2"/>
  <c r="H99" i="2"/>
  <c r="H98" i="2"/>
  <c r="H97" i="2"/>
  <c r="H95" i="2"/>
  <c r="H94" i="2"/>
  <c r="H91" i="2"/>
  <c r="H90" i="2"/>
  <c r="H89" i="2"/>
  <c r="H86" i="2"/>
  <c r="H85" i="2"/>
  <c r="H83" i="2"/>
  <c r="H82" i="2"/>
  <c r="H81" i="2"/>
  <c r="H79" i="2"/>
  <c r="H78" i="2"/>
  <c r="H75" i="2"/>
  <c r="H74" i="2"/>
  <c r="H73" i="2"/>
  <c r="H69" i="2"/>
  <c r="H67" i="2"/>
  <c r="H66" i="2"/>
  <c r="H65" i="2"/>
  <c r="H63" i="2"/>
  <c r="H62" i="2"/>
  <c r="H59" i="2"/>
  <c r="H58" i="2"/>
  <c r="H57" i="2"/>
  <c r="H53" i="2"/>
  <c r="H51" i="2"/>
  <c r="H50" i="2"/>
  <c r="H49" i="2"/>
  <c r="H47" i="2"/>
  <c r="H46" i="2"/>
  <c r="H43" i="2"/>
  <c r="H42" i="2"/>
  <c r="H41" i="2"/>
  <c r="H37" i="2"/>
  <c r="H35" i="2"/>
  <c r="H34" i="2"/>
  <c r="H33" i="2"/>
  <c r="H31" i="2"/>
  <c r="H30" i="2"/>
  <c r="H25" i="2"/>
  <c r="H23" i="2"/>
  <c r="H22" i="2"/>
  <c r="H19" i="2"/>
  <c r="H18" i="2"/>
  <c r="H17" i="2"/>
  <c r="H14" i="2"/>
  <c r="H11" i="2"/>
  <c r="H10" i="2"/>
  <c r="H9" i="2"/>
  <c r="H6" i="2"/>
  <c r="C18" i="1"/>
  <c r="B19" i="1"/>
  <c r="B18" i="1"/>
  <c r="C1" i="2"/>
  <c r="B16" i="1"/>
  <c r="A10" i="1" s="1"/>
  <c r="B1" i="2"/>
  <c r="C16" i="1" s="1"/>
  <c r="C10" i="1" s="1"/>
  <c r="C19" i="1"/>
  <c r="H1" i="5"/>
  <c r="H1" i="2" l="1"/>
  <c r="H1" i="4"/>
  <c r="H1" i="3"/>
  <c r="G1" i="3" s="1"/>
  <c r="E17" i="1" s="1"/>
  <c r="E10" i="1" l="1"/>
  <c r="G1" i="2"/>
  <c r="E16" i="1" s="1"/>
</calcChain>
</file>

<file path=xl/sharedStrings.xml><?xml version="1.0" encoding="utf-8"?>
<sst xmlns="http://schemas.openxmlformats.org/spreadsheetml/2006/main" count="93" uniqueCount="66">
  <si>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</si>
  <si>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</si>
  <si>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</si>
  <si>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</si>
  <si>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</si>
  <si>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</si>
  <si>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</si>
  <si>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</si>
  <si>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</si>
  <si>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</si>
  <si>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</si>
  <si>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</si>
  <si>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</si>
  <si>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</si>
  <si>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</si>
  <si>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</si>
  <si>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</si>
  <si>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</si>
  <si>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</si>
  <si>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</si>
  <si>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GIOVANNI PAOLO II</t>
  </si>
  <si>
    <t>00126 ROMA (RM) VIALE A. RUSPOLI, 80 C.F. 97197210582 C.M. RMIC841006</t>
  </si>
  <si>
    <t>V5/0041650 del 31/12/2019</t>
  </si>
  <si>
    <t>V5/0041651 del 31/12/2019</t>
  </si>
  <si>
    <t>94/FP del 18/12/2019</t>
  </si>
  <si>
    <t>FPA 165/19 del 31/12/2019</t>
  </si>
  <si>
    <t>FATTPA 22_19 del 30/12/2019</t>
  </si>
  <si>
    <t>18909 del 16/09/2019</t>
  </si>
  <si>
    <t>116 del 30/12/2019</t>
  </si>
  <si>
    <t>751/PA del 31/12/2019</t>
  </si>
  <si>
    <t>44/A del 23/01/2020</t>
  </si>
  <si>
    <t>FPA_193-20 del 22/01/2020</t>
  </si>
  <si>
    <t>51 del 14/01/2020</t>
  </si>
  <si>
    <t>119 del 15/01/2020</t>
  </si>
  <si>
    <t>24/PA del 28/01/2020</t>
  </si>
  <si>
    <t>11/PA del 28/01/2020</t>
  </si>
  <si>
    <t>1/2020 del 03/02/2020</t>
  </si>
  <si>
    <t>202-000066 del 16/01/2020</t>
  </si>
  <si>
    <t>8720006062 del 21/01/2020</t>
  </si>
  <si>
    <t>8720017006 del 07/02/2020</t>
  </si>
  <si>
    <t>200369642 del 02/02/2020</t>
  </si>
  <si>
    <t>200354159 del 02/02/2020</t>
  </si>
  <si>
    <t>3/PA 2020 del 25/05/2020</t>
  </si>
  <si>
    <t>2/2020 del 03/02/2020</t>
  </si>
  <si>
    <t>V5/0004016 del 07/02/2020</t>
  </si>
  <si>
    <t>V5/0004017 del 07/02/2020</t>
  </si>
  <si>
    <t>FPA_588-20 del 19/02/2020</t>
  </si>
  <si>
    <t>0000036E del 24/02/2020</t>
  </si>
  <si>
    <t>V5/0007045 del 29/02/2020</t>
  </si>
  <si>
    <t>V5/0007046 del 29/02/2020</t>
  </si>
  <si>
    <t>4 del 27/01/2020</t>
  </si>
  <si>
    <t>8 del 12/02/2020</t>
  </si>
  <si>
    <t>57-2020 del 28/02/2020</t>
  </si>
  <si>
    <t>58-2020 del 28/02/2020</t>
  </si>
  <si>
    <t>99/PA2020 del 07/03/2020</t>
  </si>
  <si>
    <t>8720031694 del 13/03/2020</t>
  </si>
  <si>
    <t>202-000555 del 11/03/2020</t>
  </si>
  <si>
    <t>17/PA del 20/03/2020</t>
  </si>
  <si>
    <t>200752283 del 02/04/2020</t>
  </si>
  <si>
    <t>200707197 del 02/04/2020</t>
  </si>
  <si>
    <t>2020080838 del 10/04/2020</t>
  </si>
  <si>
    <t>213/PA del 23/04/2020</t>
  </si>
  <si>
    <t>V5/0011892 del 29/04/2020</t>
  </si>
  <si>
    <t>V5/0011891 del 29/04/2020</t>
  </si>
  <si>
    <t>FATTPA 3_20 del 15/05/2020</t>
  </si>
  <si>
    <t>8720057230 del 08/05/2020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</si>
</sst>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4" fontId="6" fillId="0" borderId="1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2" x14ac:dyDescent="0.25">
      <c r="A1" s="3"/>
    </row>
    <row r="2" spans="1:12" ht="15.95" customHeight="1" x14ac:dyDescent="0.3">
      <c r="B2" s="5" t="s">
        <v>20</v>
      </c>
    </row>
    <row r="3" spans="1:12" ht="12.75" customHeight="1" x14ac:dyDescent="0.25">
      <c r="B3" s="2" t="s">
        <v>21</v>
      </c>
    </row>
    <row r="4" spans="1:12" ht="15.75" thickBot="1" x14ac:dyDescent="0.3"/>
    <row r="5" spans="1:12" ht="18" customHeight="1" thickBot="1" x14ac:dyDescent="0.4">
      <c r="B5" s="13" t="s">
        <v>19</v>
      </c>
      <c r="F5" s="26">
        <v>2020</v>
      </c>
    </row>
    <row r="7" spans="1:12" ht="30" customHeight="1" x14ac:dyDescent="0.25">
      <c r="A7" s="40" t="s">
        <v>1</v>
      </c>
      <c r="B7" s="41"/>
      <c r="C7" s="41"/>
      <c r="D7" s="41"/>
      <c r="E7" s="41"/>
      <c r="F7" s="42"/>
    </row>
    <row r="8" spans="1:12" ht="27" customHeight="1" x14ac:dyDescent="0.25">
      <c r="A8" s="40" t="s">
        <v>12</v>
      </c>
      <c r="B8" s="41"/>
      <c r="C8" s="41"/>
      <c r="D8" s="41"/>
      <c r="E8" s="41"/>
      <c r="F8" s="42"/>
    </row>
    <row r="9" spans="1:12" ht="30.75" customHeight="1" x14ac:dyDescent="0.25">
      <c r="A9" s="53" t="s">
        <v>0</v>
      </c>
      <c r="B9" s="44"/>
      <c r="C9" s="43" t="s">
        <v>6</v>
      </c>
      <c r="D9" s="44"/>
      <c r="E9" s="31" t="s">
        <v>13</v>
      </c>
      <c r="F9" s="32"/>
    </row>
    <row r="10" spans="1:12" ht="29.25" customHeight="1" thickBot="1" x14ac:dyDescent="0.3">
      <c r="A10" s="47">
        <f>SUM(B16:B19)</f>
        <v>47</v>
      </c>
      <c r="B10" s="38"/>
      <c r="C10" s="37">
        <f>SUM(C16:D19)</f>
        <v>64207.259999999995</v>
      </c>
      <c r="D10" s="38"/>
      <c r="E10" s="48">
        <f>('Trimestre 1'!H1+'Trimestre 2'!H1+'Trimestre 3'!H1+'Trimestre 4'!H1)/C10</f>
        <v>-9.5122553119382456</v>
      </c>
      <c r="F10" s="49"/>
    </row>
    <row r="11" spans="1:12" ht="38.25" customHeight="1" x14ac:dyDescent="0.25">
      <c r="A11" s="6"/>
      <c r="B11" s="6"/>
      <c r="C11" s="6"/>
      <c r="D11" s="6"/>
      <c r="E11" s="6"/>
      <c r="F11" s="6"/>
    </row>
    <row r="12" spans="1:12" ht="35.25" customHeight="1" thickBot="1" x14ac:dyDescent="0.3">
      <c r="A12" s="7"/>
      <c r="B12" s="7"/>
      <c r="C12" s="7"/>
      <c r="D12" s="7"/>
      <c r="E12" s="7"/>
      <c r="F12" s="7"/>
    </row>
    <row r="13" spans="1:12" ht="36.75" customHeight="1" x14ac:dyDescent="0.25">
      <c r="A13" s="50" t="s">
        <v>2</v>
      </c>
      <c r="B13" s="51"/>
      <c r="C13" s="51"/>
      <c r="D13" s="51"/>
      <c r="E13" s="51"/>
      <c r="F13" s="52"/>
    </row>
    <row r="14" spans="1:12" ht="27" customHeight="1" x14ac:dyDescent="0.25">
      <c r="A14" s="40" t="s">
        <v>3</v>
      </c>
      <c r="B14" s="41"/>
      <c r="C14" s="41"/>
      <c r="D14" s="41"/>
      <c r="E14" s="41"/>
      <c r="F14" s="42"/>
    </row>
    <row r="15" spans="1:12" ht="46.5" customHeight="1" x14ac:dyDescent="0.25">
      <c r="A15" s="21" t="s">
        <v>4</v>
      </c>
      <c r="B15" s="27" t="s">
        <v>0</v>
      </c>
      <c r="C15" s="43" t="s">
        <v>6</v>
      </c>
      <c r="D15" s="44"/>
      <c r="E15" s="45" t="s">
        <v>14</v>
      </c>
      <c r="F15" s="46"/>
      <c r="H15" s="8"/>
      <c r="I15" s="8"/>
      <c r="J15" s="8"/>
      <c r="K15" s="8"/>
      <c r="L15" s="8"/>
    </row>
    <row r="16" spans="1:12" ht="22.5" customHeight="1" x14ac:dyDescent="0.25">
      <c r="A16" s="22" t="s">
        <v>15</v>
      </c>
      <c r="B16" s="23">
        <f>'Trimestre 1'!C1</f>
        <v>31</v>
      </c>
      <c r="C16" s="29">
        <f>'Trimestre 1'!B1</f>
        <v>32363.929999999993</v>
      </c>
      <c r="D16" s="39"/>
      <c r="E16" s="29">
        <f>'Trimestre 1'!G1</f>
        <v>-17.855761645758104</v>
      </c>
      <c r="F16" s="30"/>
      <c r="H16" s="9"/>
      <c r="I16" s="10"/>
      <c r="J16" s="10"/>
      <c r="K16" s="8"/>
      <c r="L16" s="8"/>
    </row>
    <row r="17" spans="1:12" ht="22.5" customHeight="1" x14ac:dyDescent="0.25">
      <c r="A17" s="22" t="s">
        <v>16</v>
      </c>
      <c r="B17" s="23">
        <f>'Trimestre 2'!C1</f>
        <v>16</v>
      </c>
      <c r="C17" s="29">
        <f>'Trimestre 2'!B1</f>
        <v>31843.33</v>
      </c>
      <c r="D17" s="39"/>
      <c r="E17" s="29">
        <f>'Trimestre 2'!G1</f>
        <v>-1.0323427229501434</v>
      </c>
      <c r="F17" s="30"/>
      <c r="H17" s="8"/>
      <c r="I17" s="8"/>
      <c r="J17" s="8"/>
      <c r="K17" s="8"/>
      <c r="L17" s="8"/>
    </row>
    <row r="18" spans="1:12" ht="22.5" customHeight="1" x14ac:dyDescent="0.25">
      <c r="A18" s="22" t="s">
        <v>17</v>
      </c>
      <c r="B18" s="23">
        <f>'Trimestre 3'!C1</f>
        <v>0</v>
      </c>
      <c r="C18" s="29">
        <f>'Trimestre 3'!B1</f>
        <v>0</v>
      </c>
      <c r="D18" s="39"/>
      <c r="E18" s="29">
        <f>'Trimestre 3'!G1</f>
        <v>0</v>
      </c>
      <c r="F18" s="30"/>
    </row>
    <row r="19" spans="1:12" ht="21.75" customHeight="1" thickBot="1" x14ac:dyDescent="0.3">
      <c r="A19" s="24" t="s">
        <v>18</v>
      </c>
      <c r="B19" s="25">
        <f>'Trimestre 4'!C1</f>
        <v>0</v>
      </c>
      <c r="C19" s="34">
        <f>'Trimestre 4'!B1</f>
        <v>0</v>
      </c>
      <c r="D19" s="36"/>
      <c r="E19" s="34">
        <f>'Trimestre 4'!G1</f>
        <v>0</v>
      </c>
      <c r="F19" s="35"/>
    </row>
    <row r="20" spans="1:12" ht="46.5" customHeight="1" x14ac:dyDescent="0.25">
      <c r="A20" s="11"/>
      <c r="B20" s="12"/>
      <c r="C20" s="33"/>
      <c r="D20" s="33"/>
      <c r="E20" s="12"/>
      <c r="F20" s="12"/>
    </row>
  </sheetData>
  <sheetProtection password="C752" sheet="1" objects="1" scenarios="1"/>
  <mergeCells count="21"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9">
        <f>SUM(B4:B195)</f>
        <v>32363.929999999993</v>
      </c>
      <c r="C1">
        <f>COUNTA(A4:A203)</f>
        <v>31</v>
      </c>
      <c r="G1" s="20">
        <f>IF(B1&lt;&gt;0,H1/B1,0)</f>
        <v>-17.855761645758104</v>
      </c>
      <c r="H1" s="19">
        <f>SUM(H4:H195)</f>
        <v>-577882.62</v>
      </c>
    </row>
    <row r="3" spans="1:8" s="15" customFormat="1" ht="45" x14ac:dyDescent="0.2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 x14ac:dyDescent="0.25">
      <c r="A4" s="28" t="s">
        <v>22</v>
      </c>
      <c r="B4" s="16">
        <v>247.34</v>
      </c>
      <c r="C4" s="17">
        <v>43867</v>
      </c>
      <c r="D4" s="17">
        <v>43846</v>
      </c>
      <c r="E4" s="17"/>
      <c r="F4" s="17"/>
      <c r="G4" s="1">
        <f>D4-C4-(F4-E4)</f>
        <v>-21</v>
      </c>
      <c r="H4" s="16">
        <f>B4*G4</f>
        <v>-5194.1400000000003</v>
      </c>
    </row>
    <row r="5" spans="1:8" x14ac:dyDescent="0.25">
      <c r="A5" s="28" t="s">
        <v>23</v>
      </c>
      <c r="B5" s="16">
        <v>5394.44</v>
      </c>
      <c r="C5" s="17">
        <v>43867</v>
      </c>
      <c r="D5" s="17">
        <v>43846</v>
      </c>
      <c r="E5" s="17"/>
      <c r="F5" s="17"/>
      <c r="G5" s="1">
        <f t="shared" ref="G5:G68" si="0">D5-C5-(F5-E5)</f>
        <v>-21</v>
      </c>
      <c r="H5" s="16">
        <f t="shared" ref="H5:H68" si="1">B5*G5</f>
        <v>-113283.23999999999</v>
      </c>
    </row>
    <row r="6" spans="1:8" x14ac:dyDescent="0.25">
      <c r="A6" s="28" t="s">
        <v>24</v>
      </c>
      <c r="B6" s="16">
        <v>35</v>
      </c>
      <c r="C6" s="17">
        <v>43849</v>
      </c>
      <c r="D6" s="17">
        <v>43846</v>
      </c>
      <c r="E6" s="17"/>
      <c r="F6" s="17"/>
      <c r="G6" s="1">
        <f t="shared" si="0"/>
        <v>-3</v>
      </c>
      <c r="H6" s="16">
        <f t="shared" si="1"/>
        <v>-105</v>
      </c>
    </row>
    <row r="7" spans="1:8" x14ac:dyDescent="0.25">
      <c r="A7" s="28" t="s">
        <v>25</v>
      </c>
      <c r="B7" s="16">
        <v>236.36</v>
      </c>
      <c r="C7" s="17">
        <v>43868</v>
      </c>
      <c r="D7" s="17">
        <v>43846</v>
      </c>
      <c r="E7" s="17"/>
      <c r="F7" s="17"/>
      <c r="G7" s="1">
        <f t="shared" si="0"/>
        <v>-22</v>
      </c>
      <c r="H7" s="16">
        <f t="shared" si="1"/>
        <v>-5199.92</v>
      </c>
    </row>
    <row r="8" spans="1:8" x14ac:dyDescent="0.25">
      <c r="A8" s="28" t="s">
        <v>26</v>
      </c>
      <c r="B8" s="16">
        <v>406</v>
      </c>
      <c r="C8" s="17">
        <v>43867</v>
      </c>
      <c r="D8" s="17">
        <v>43846</v>
      </c>
      <c r="E8" s="17"/>
      <c r="F8" s="17"/>
      <c r="G8" s="1">
        <f t="shared" si="0"/>
        <v>-21</v>
      </c>
      <c r="H8" s="16">
        <f t="shared" si="1"/>
        <v>-8526</v>
      </c>
    </row>
    <row r="9" spans="1:8" x14ac:dyDescent="0.25">
      <c r="A9" s="28" t="s">
        <v>27</v>
      </c>
      <c r="B9" s="16">
        <v>83.56</v>
      </c>
      <c r="C9" s="17">
        <v>43775</v>
      </c>
      <c r="D9" s="17">
        <v>43846</v>
      </c>
      <c r="E9" s="17"/>
      <c r="F9" s="17"/>
      <c r="G9" s="1">
        <f t="shared" si="0"/>
        <v>71</v>
      </c>
      <c r="H9" s="16">
        <f t="shared" si="1"/>
        <v>5932.76</v>
      </c>
    </row>
    <row r="10" spans="1:8" x14ac:dyDescent="0.25">
      <c r="A10" s="28" t="s">
        <v>28</v>
      </c>
      <c r="B10" s="16">
        <v>92.05</v>
      </c>
      <c r="C10" s="17">
        <v>43867</v>
      </c>
      <c r="D10" s="17">
        <v>43846</v>
      </c>
      <c r="E10" s="17"/>
      <c r="F10" s="17"/>
      <c r="G10" s="1">
        <f t="shared" si="0"/>
        <v>-21</v>
      </c>
      <c r="H10" s="16">
        <f t="shared" si="1"/>
        <v>-1933.05</v>
      </c>
    </row>
    <row r="11" spans="1:8" x14ac:dyDescent="0.25">
      <c r="A11" s="28" t="s">
        <v>29</v>
      </c>
      <c r="B11" s="16">
        <v>425</v>
      </c>
      <c r="C11" s="17">
        <v>43867</v>
      </c>
      <c r="D11" s="17">
        <v>43846</v>
      </c>
      <c r="E11" s="17"/>
      <c r="F11" s="17"/>
      <c r="G11" s="1">
        <f t="shared" si="0"/>
        <v>-21</v>
      </c>
      <c r="H11" s="16">
        <f t="shared" si="1"/>
        <v>-8925</v>
      </c>
    </row>
    <row r="12" spans="1:8" x14ac:dyDescent="0.25">
      <c r="A12" s="28" t="s">
        <v>30</v>
      </c>
      <c r="B12" s="16">
        <v>4926</v>
      </c>
      <c r="C12" s="17">
        <v>43887</v>
      </c>
      <c r="D12" s="17">
        <v>43847</v>
      </c>
      <c r="E12" s="17"/>
      <c r="F12" s="17"/>
      <c r="G12" s="1">
        <f t="shared" si="0"/>
        <v>-40</v>
      </c>
      <c r="H12" s="16">
        <f t="shared" si="1"/>
        <v>-197040</v>
      </c>
    </row>
    <row r="13" spans="1:8" x14ac:dyDescent="0.25">
      <c r="A13" s="28" t="s">
        <v>31</v>
      </c>
      <c r="B13" s="16">
        <v>2385</v>
      </c>
      <c r="C13" s="17">
        <v>43887</v>
      </c>
      <c r="D13" s="17">
        <v>43874</v>
      </c>
      <c r="E13" s="17"/>
      <c r="F13" s="17"/>
      <c r="G13" s="1">
        <f t="shared" si="0"/>
        <v>-13</v>
      </c>
      <c r="H13" s="16">
        <f t="shared" si="1"/>
        <v>-31005</v>
      </c>
    </row>
    <row r="14" spans="1:8" x14ac:dyDescent="0.25">
      <c r="A14" s="28" t="s">
        <v>32</v>
      </c>
      <c r="B14" s="16">
        <v>4300</v>
      </c>
      <c r="C14" s="17">
        <v>43876</v>
      </c>
      <c r="D14" s="17">
        <v>43874</v>
      </c>
      <c r="E14" s="17"/>
      <c r="F14" s="17"/>
      <c r="G14" s="1">
        <f t="shared" si="0"/>
        <v>-2</v>
      </c>
      <c r="H14" s="16">
        <f t="shared" si="1"/>
        <v>-8600</v>
      </c>
    </row>
    <row r="15" spans="1:8" x14ac:dyDescent="0.25">
      <c r="A15" s="28" t="s">
        <v>33</v>
      </c>
      <c r="B15" s="16">
        <v>276</v>
      </c>
      <c r="C15" s="17">
        <v>43876</v>
      </c>
      <c r="D15" s="17">
        <v>43874</v>
      </c>
      <c r="E15" s="17"/>
      <c r="F15" s="17"/>
      <c r="G15" s="1">
        <f t="shared" si="0"/>
        <v>-2</v>
      </c>
      <c r="H15" s="16">
        <f t="shared" si="1"/>
        <v>-552</v>
      </c>
    </row>
    <row r="16" spans="1:8" x14ac:dyDescent="0.25">
      <c r="A16" s="28" t="s">
        <v>34</v>
      </c>
      <c r="B16" s="16">
        <v>249</v>
      </c>
      <c r="C16" s="17">
        <v>43901</v>
      </c>
      <c r="D16" s="17">
        <v>43874</v>
      </c>
      <c r="E16" s="17"/>
      <c r="F16" s="17"/>
      <c r="G16" s="1">
        <f t="shared" si="0"/>
        <v>-27</v>
      </c>
      <c r="H16" s="16">
        <f t="shared" si="1"/>
        <v>-6723</v>
      </c>
    </row>
    <row r="17" spans="1:8" x14ac:dyDescent="0.25">
      <c r="A17" s="28" t="s">
        <v>35</v>
      </c>
      <c r="B17" s="16">
        <v>270</v>
      </c>
      <c r="C17" s="17">
        <v>43901</v>
      </c>
      <c r="D17" s="17">
        <v>43874</v>
      </c>
      <c r="E17" s="17"/>
      <c r="F17" s="17"/>
      <c r="G17" s="1">
        <f t="shared" si="0"/>
        <v>-27</v>
      </c>
      <c r="H17" s="16">
        <f t="shared" si="1"/>
        <v>-7290</v>
      </c>
    </row>
    <row r="18" spans="1:8" x14ac:dyDescent="0.25">
      <c r="A18" s="28" t="s">
        <v>36</v>
      </c>
      <c r="B18" s="16">
        <v>205.62</v>
      </c>
      <c r="C18" s="17">
        <v>43870</v>
      </c>
      <c r="D18" s="17">
        <v>43874</v>
      </c>
      <c r="E18" s="17"/>
      <c r="F18" s="17"/>
      <c r="G18" s="1">
        <f t="shared" si="0"/>
        <v>4</v>
      </c>
      <c r="H18" s="16">
        <f t="shared" si="1"/>
        <v>822.48</v>
      </c>
    </row>
    <row r="19" spans="1:8" x14ac:dyDescent="0.25">
      <c r="A19" s="28" t="s">
        <v>37</v>
      </c>
      <c r="B19" s="16">
        <v>769.52</v>
      </c>
      <c r="C19" s="17">
        <v>43881</v>
      </c>
      <c r="D19" s="17">
        <v>43902</v>
      </c>
      <c r="E19" s="17"/>
      <c r="F19" s="17"/>
      <c r="G19" s="1">
        <f t="shared" si="0"/>
        <v>21</v>
      </c>
      <c r="H19" s="16">
        <f t="shared" si="1"/>
        <v>16159.92</v>
      </c>
    </row>
    <row r="20" spans="1:8" x14ac:dyDescent="0.25">
      <c r="A20" s="28" t="s">
        <v>38</v>
      </c>
      <c r="B20" s="16">
        <v>37.549999999999997</v>
      </c>
      <c r="C20" s="17">
        <v>43882</v>
      </c>
      <c r="D20" s="17">
        <v>43902</v>
      </c>
      <c r="E20" s="17"/>
      <c r="F20" s="17"/>
      <c r="G20" s="1">
        <f t="shared" si="0"/>
        <v>20</v>
      </c>
      <c r="H20" s="16">
        <f t="shared" si="1"/>
        <v>751</v>
      </c>
    </row>
    <row r="21" spans="1:8" x14ac:dyDescent="0.25">
      <c r="A21" s="28" t="s">
        <v>39</v>
      </c>
      <c r="B21" s="16">
        <v>47.19</v>
      </c>
      <c r="C21" s="17">
        <v>43901</v>
      </c>
      <c r="D21" s="17">
        <v>43902</v>
      </c>
      <c r="E21" s="17"/>
      <c r="F21" s="17"/>
      <c r="G21" s="1">
        <f t="shared" si="0"/>
        <v>1</v>
      </c>
      <c r="H21" s="16">
        <f t="shared" si="1"/>
        <v>47.19</v>
      </c>
    </row>
    <row r="22" spans="1:8" x14ac:dyDescent="0.25">
      <c r="A22" s="28" t="s">
        <v>39</v>
      </c>
      <c r="B22" s="16">
        <v>1.8</v>
      </c>
      <c r="C22" s="17">
        <v>43901</v>
      </c>
      <c r="D22" s="17">
        <v>43902</v>
      </c>
      <c r="E22" s="17"/>
      <c r="F22" s="17"/>
      <c r="G22" s="1">
        <f t="shared" si="0"/>
        <v>1</v>
      </c>
      <c r="H22" s="16">
        <f t="shared" si="1"/>
        <v>1.8</v>
      </c>
    </row>
    <row r="23" spans="1:8" x14ac:dyDescent="0.25">
      <c r="A23" s="28" t="s">
        <v>40</v>
      </c>
      <c r="B23" s="16">
        <v>2.2999999999999998</v>
      </c>
      <c r="C23" s="17">
        <v>43901</v>
      </c>
      <c r="D23" s="17">
        <v>43902</v>
      </c>
      <c r="E23" s="17"/>
      <c r="F23" s="17"/>
      <c r="G23" s="1">
        <f t="shared" si="0"/>
        <v>1</v>
      </c>
      <c r="H23" s="16">
        <f t="shared" si="1"/>
        <v>2.2999999999999998</v>
      </c>
    </row>
    <row r="24" spans="1:8" x14ac:dyDescent="0.25">
      <c r="A24" s="28" t="s">
        <v>40</v>
      </c>
      <c r="B24" s="16">
        <v>57.6</v>
      </c>
      <c r="C24" s="17">
        <v>43901</v>
      </c>
      <c r="D24" s="17">
        <v>43902</v>
      </c>
      <c r="E24" s="17"/>
      <c r="F24" s="17"/>
      <c r="G24" s="1">
        <f t="shared" si="0"/>
        <v>1</v>
      </c>
      <c r="H24" s="16">
        <f t="shared" si="1"/>
        <v>57.6</v>
      </c>
    </row>
    <row r="25" spans="1:8" x14ac:dyDescent="0.25">
      <c r="A25" s="28" t="s">
        <v>41</v>
      </c>
      <c r="B25" s="16">
        <v>40.61</v>
      </c>
      <c r="C25" s="17">
        <v>43901</v>
      </c>
      <c r="D25" s="17">
        <v>43902</v>
      </c>
      <c r="E25" s="17"/>
      <c r="F25" s="17"/>
      <c r="G25" s="1">
        <f t="shared" si="0"/>
        <v>1</v>
      </c>
      <c r="H25" s="16">
        <f t="shared" si="1"/>
        <v>40.61</v>
      </c>
    </row>
    <row r="26" spans="1:8" x14ac:dyDescent="0.25">
      <c r="A26" s="28" t="s">
        <v>41</v>
      </c>
      <c r="B26" s="16">
        <v>19.29</v>
      </c>
      <c r="C26" s="17">
        <v>43901</v>
      </c>
      <c r="D26" s="17">
        <v>43902</v>
      </c>
      <c r="E26" s="17"/>
      <c r="F26" s="17"/>
      <c r="G26" s="1">
        <f t="shared" si="0"/>
        <v>1</v>
      </c>
      <c r="H26" s="16">
        <f t="shared" si="1"/>
        <v>19.29</v>
      </c>
    </row>
    <row r="27" spans="1:8" x14ac:dyDescent="0.25">
      <c r="A27" s="28" t="s">
        <v>42</v>
      </c>
      <c r="B27" s="16">
        <v>205.62</v>
      </c>
      <c r="C27" s="17">
        <v>44021</v>
      </c>
      <c r="D27" s="17">
        <v>43902</v>
      </c>
      <c r="E27" s="17"/>
      <c r="F27" s="17"/>
      <c r="G27" s="1">
        <f t="shared" si="0"/>
        <v>-119</v>
      </c>
      <c r="H27" s="16">
        <f t="shared" si="1"/>
        <v>-24468.78</v>
      </c>
    </row>
    <row r="28" spans="1:8" x14ac:dyDescent="0.25">
      <c r="A28" s="28" t="s">
        <v>43</v>
      </c>
      <c r="B28" s="16">
        <v>208.52</v>
      </c>
      <c r="C28" s="17">
        <v>43901</v>
      </c>
      <c r="D28" s="17">
        <v>43902</v>
      </c>
      <c r="E28" s="17"/>
      <c r="F28" s="17"/>
      <c r="G28" s="1">
        <f t="shared" si="0"/>
        <v>1</v>
      </c>
      <c r="H28" s="16">
        <f t="shared" si="1"/>
        <v>208.52</v>
      </c>
    </row>
    <row r="29" spans="1:8" x14ac:dyDescent="0.25">
      <c r="A29" s="28" t="s">
        <v>44</v>
      </c>
      <c r="B29" s="16">
        <v>247.34</v>
      </c>
      <c r="C29" s="17">
        <v>43904</v>
      </c>
      <c r="D29" s="17">
        <v>43902</v>
      </c>
      <c r="E29" s="17"/>
      <c r="F29" s="17"/>
      <c r="G29" s="1">
        <f t="shared" si="0"/>
        <v>-2</v>
      </c>
      <c r="H29" s="16">
        <f t="shared" si="1"/>
        <v>-494.68</v>
      </c>
    </row>
    <row r="30" spans="1:8" x14ac:dyDescent="0.25">
      <c r="A30" s="28" t="s">
        <v>45</v>
      </c>
      <c r="B30" s="16">
        <v>5394.44</v>
      </c>
      <c r="C30" s="17">
        <v>43904</v>
      </c>
      <c r="D30" s="17">
        <v>43902</v>
      </c>
      <c r="E30" s="17"/>
      <c r="F30" s="17"/>
      <c r="G30" s="1">
        <f t="shared" si="0"/>
        <v>-2</v>
      </c>
      <c r="H30" s="16">
        <f t="shared" si="1"/>
        <v>-10788.88</v>
      </c>
    </row>
    <row r="31" spans="1:8" x14ac:dyDescent="0.25">
      <c r="A31" s="28" t="s">
        <v>46</v>
      </c>
      <c r="B31" s="16">
        <v>80</v>
      </c>
      <c r="C31" s="17">
        <v>43918</v>
      </c>
      <c r="D31" s="17">
        <v>43902</v>
      </c>
      <c r="E31" s="17"/>
      <c r="F31" s="17"/>
      <c r="G31" s="1">
        <f t="shared" si="0"/>
        <v>-16</v>
      </c>
      <c r="H31" s="16">
        <f t="shared" si="1"/>
        <v>-1280</v>
      </c>
    </row>
    <row r="32" spans="1:8" x14ac:dyDescent="0.25">
      <c r="A32" s="28" t="s">
        <v>47</v>
      </c>
      <c r="B32" s="16">
        <v>79</v>
      </c>
      <c r="C32" s="17">
        <v>43918</v>
      </c>
      <c r="D32" s="17">
        <v>43902</v>
      </c>
      <c r="E32" s="17"/>
      <c r="F32" s="17"/>
      <c r="G32" s="1">
        <f t="shared" si="0"/>
        <v>-16</v>
      </c>
      <c r="H32" s="16">
        <f t="shared" si="1"/>
        <v>-1264</v>
      </c>
    </row>
    <row r="33" spans="1:8" x14ac:dyDescent="0.25">
      <c r="A33" s="28" t="s">
        <v>48</v>
      </c>
      <c r="B33" s="16">
        <v>247.34</v>
      </c>
      <c r="C33" s="17">
        <v>43932</v>
      </c>
      <c r="D33" s="17">
        <v>43902</v>
      </c>
      <c r="E33" s="17"/>
      <c r="F33" s="17"/>
      <c r="G33" s="1">
        <f t="shared" si="0"/>
        <v>-30</v>
      </c>
      <c r="H33" s="16">
        <f t="shared" si="1"/>
        <v>-7420.2</v>
      </c>
    </row>
    <row r="34" spans="1:8" x14ac:dyDescent="0.25">
      <c r="A34" s="28" t="s">
        <v>49</v>
      </c>
      <c r="B34" s="16">
        <v>5394.44</v>
      </c>
      <c r="C34" s="17">
        <v>43932</v>
      </c>
      <c r="D34" s="17">
        <v>43902</v>
      </c>
      <c r="E34" s="17"/>
      <c r="F34" s="17"/>
      <c r="G34" s="1">
        <f t="shared" si="0"/>
        <v>-30</v>
      </c>
      <c r="H34" s="16">
        <f t="shared" si="1"/>
        <v>-161833.19999999998</v>
      </c>
    </row>
    <row r="35" spans="1:8" x14ac:dyDescent="0.25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 x14ac:dyDescent="0.25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 x14ac:dyDescent="0.25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 x14ac:dyDescent="0.25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 x14ac:dyDescent="0.25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 x14ac:dyDescent="0.25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 x14ac:dyDescent="0.25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 x14ac:dyDescent="0.25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 x14ac:dyDescent="0.25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 x14ac:dyDescent="0.25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 x14ac:dyDescent="0.25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 x14ac:dyDescent="0.25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 x14ac:dyDescent="0.25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 x14ac:dyDescent="0.25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 x14ac:dyDescent="0.25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 x14ac:dyDescent="0.25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 x14ac:dyDescent="0.25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 x14ac:dyDescent="0.25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 x14ac:dyDescent="0.25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 x14ac:dyDescent="0.25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 x14ac:dyDescent="0.25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 x14ac:dyDescent="0.25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 x14ac:dyDescent="0.25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 x14ac:dyDescent="0.25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 x14ac:dyDescent="0.25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 x14ac:dyDescent="0.25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 x14ac:dyDescent="0.25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 x14ac:dyDescent="0.25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 x14ac:dyDescent="0.25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 x14ac:dyDescent="0.25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 x14ac:dyDescent="0.25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 x14ac:dyDescent="0.25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 x14ac:dyDescent="0.25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 x14ac:dyDescent="0.25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 x14ac:dyDescent="0.25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 x14ac:dyDescent="0.25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 x14ac:dyDescent="0.25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 x14ac:dyDescent="0.25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 x14ac:dyDescent="0.25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 x14ac:dyDescent="0.25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 x14ac:dyDescent="0.25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 x14ac:dyDescent="0.25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 x14ac:dyDescent="0.25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 x14ac:dyDescent="0.25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 x14ac:dyDescent="0.25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 x14ac:dyDescent="0.25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 x14ac:dyDescent="0.25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 x14ac:dyDescent="0.25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 x14ac:dyDescent="0.25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 x14ac:dyDescent="0.25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 x14ac:dyDescent="0.25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 x14ac:dyDescent="0.25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 x14ac:dyDescent="0.25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 x14ac:dyDescent="0.25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 x14ac:dyDescent="0.25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 x14ac:dyDescent="0.25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 x14ac:dyDescent="0.25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 x14ac:dyDescent="0.25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 x14ac:dyDescent="0.25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 x14ac:dyDescent="0.25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 x14ac:dyDescent="0.25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 x14ac:dyDescent="0.25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 x14ac:dyDescent="0.25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 x14ac:dyDescent="0.25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 x14ac:dyDescent="0.25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 x14ac:dyDescent="0.25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 x14ac:dyDescent="0.25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 x14ac:dyDescent="0.25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 x14ac:dyDescent="0.25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 x14ac:dyDescent="0.25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 x14ac:dyDescent="0.25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 x14ac:dyDescent="0.25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 x14ac:dyDescent="0.25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 x14ac:dyDescent="0.25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 x14ac:dyDescent="0.25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 x14ac:dyDescent="0.25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 x14ac:dyDescent="0.25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 x14ac:dyDescent="0.25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 x14ac:dyDescent="0.25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 x14ac:dyDescent="0.25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 x14ac:dyDescent="0.25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 x14ac:dyDescent="0.25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 x14ac:dyDescent="0.25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 x14ac:dyDescent="0.25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 x14ac:dyDescent="0.25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 x14ac:dyDescent="0.25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 x14ac:dyDescent="0.25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 x14ac:dyDescent="0.25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 x14ac:dyDescent="0.25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 x14ac:dyDescent="0.25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 x14ac:dyDescent="0.25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 x14ac:dyDescent="0.25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 x14ac:dyDescent="0.25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 x14ac:dyDescent="0.25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 x14ac:dyDescent="0.25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 x14ac:dyDescent="0.25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 x14ac:dyDescent="0.25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 x14ac:dyDescent="0.25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 x14ac:dyDescent="0.25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 x14ac:dyDescent="0.25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 x14ac:dyDescent="0.25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 x14ac:dyDescent="0.25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 x14ac:dyDescent="0.25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 x14ac:dyDescent="0.25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 x14ac:dyDescent="0.25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 x14ac:dyDescent="0.25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 x14ac:dyDescent="0.25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 x14ac:dyDescent="0.25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 x14ac:dyDescent="0.25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 x14ac:dyDescent="0.25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 x14ac:dyDescent="0.25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 x14ac:dyDescent="0.25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 x14ac:dyDescent="0.25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 x14ac:dyDescent="0.25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 x14ac:dyDescent="0.25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 x14ac:dyDescent="0.25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 x14ac:dyDescent="0.25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 x14ac:dyDescent="0.25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 x14ac:dyDescent="0.25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 x14ac:dyDescent="0.25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 x14ac:dyDescent="0.25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 x14ac:dyDescent="0.25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 x14ac:dyDescent="0.25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 x14ac:dyDescent="0.25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 x14ac:dyDescent="0.25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 x14ac:dyDescent="0.25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 x14ac:dyDescent="0.25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 x14ac:dyDescent="0.25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 x14ac:dyDescent="0.25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 x14ac:dyDescent="0.25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 x14ac:dyDescent="0.25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 x14ac:dyDescent="0.25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 x14ac:dyDescent="0.25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 x14ac:dyDescent="0.25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 x14ac:dyDescent="0.25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 x14ac:dyDescent="0.25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 x14ac:dyDescent="0.25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 x14ac:dyDescent="0.25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 x14ac:dyDescent="0.25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 x14ac:dyDescent="0.25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 x14ac:dyDescent="0.25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 x14ac:dyDescent="0.25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 x14ac:dyDescent="0.25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 x14ac:dyDescent="0.25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 x14ac:dyDescent="0.25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 x14ac:dyDescent="0.25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 x14ac:dyDescent="0.25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 x14ac:dyDescent="0.25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 x14ac:dyDescent="0.25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 x14ac:dyDescent="0.25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 x14ac:dyDescent="0.25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 x14ac:dyDescent="0.25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 x14ac:dyDescent="0.25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 x14ac:dyDescent="0.25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 x14ac:dyDescent="0.25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 x14ac:dyDescent="0.25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 x14ac:dyDescent="0.25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 x14ac:dyDescent="0.25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 x14ac:dyDescent="0.25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 x14ac:dyDescent="0.25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 x14ac:dyDescent="0.25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 x14ac:dyDescent="0.25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 x14ac:dyDescent="0.25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 x14ac:dyDescent="0.25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 x14ac:dyDescent="0.25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 x14ac:dyDescent="0.25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 x14ac:dyDescent="0.25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 x14ac:dyDescent="0.25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 x14ac:dyDescent="0.25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sheetProtection password="C752" sheet="1" objects="1" scenarios="1"/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9">
        <f>SUM(B4:B195)</f>
        <v>31843.33</v>
      </c>
      <c r="C1">
        <f>COUNTA(A4:A203)</f>
        <v>16</v>
      </c>
      <c r="G1" s="20">
        <f>IF(B1&lt;&gt;0,H1/B1,0)</f>
        <v>-1.0323427229501434</v>
      </c>
      <c r="H1" s="19">
        <f>SUM(H4:H195)</f>
        <v>-32873.229999999989</v>
      </c>
    </row>
    <row r="3" spans="1:8" s="15" customFormat="1" ht="45" x14ac:dyDescent="0.2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 x14ac:dyDescent="0.25">
      <c r="A4" s="28" t="s">
        <v>50</v>
      </c>
      <c r="B4" s="16">
        <v>1320</v>
      </c>
      <c r="C4" s="17">
        <v>43901</v>
      </c>
      <c r="D4" s="17">
        <v>43930</v>
      </c>
      <c r="E4" s="17"/>
      <c r="F4" s="17"/>
      <c r="G4" s="1">
        <f>D4-C4-(F4-E4)</f>
        <v>29</v>
      </c>
      <c r="H4" s="16">
        <f>B4*G4</f>
        <v>38280</v>
      </c>
    </row>
    <row r="5" spans="1:8" x14ac:dyDescent="0.25">
      <c r="A5" s="28" t="s">
        <v>51</v>
      </c>
      <c r="B5" s="16">
        <v>1500</v>
      </c>
      <c r="C5" s="17">
        <v>43965</v>
      </c>
      <c r="D5" s="17">
        <v>43930</v>
      </c>
      <c r="E5" s="17"/>
      <c r="F5" s="17"/>
      <c r="G5" s="1">
        <f t="shared" ref="G5:G68" si="0">D5-C5-(F5-E5)</f>
        <v>-35</v>
      </c>
      <c r="H5" s="16">
        <f t="shared" ref="H5:H68" si="1">B5*G5</f>
        <v>-52500</v>
      </c>
    </row>
    <row r="6" spans="1:8" x14ac:dyDescent="0.25">
      <c r="A6" s="28" t="s">
        <v>52</v>
      </c>
      <c r="B6" s="16">
        <v>1911.01</v>
      </c>
      <c r="C6" s="17">
        <v>43932</v>
      </c>
      <c r="D6" s="17">
        <v>43930</v>
      </c>
      <c r="E6" s="17"/>
      <c r="F6" s="17"/>
      <c r="G6" s="1">
        <f t="shared" si="0"/>
        <v>-2</v>
      </c>
      <c r="H6" s="16">
        <f t="shared" si="1"/>
        <v>-3822.02</v>
      </c>
    </row>
    <row r="7" spans="1:8" x14ac:dyDescent="0.25">
      <c r="A7" s="28" t="s">
        <v>53</v>
      </c>
      <c r="B7" s="16">
        <v>742.5</v>
      </c>
      <c r="C7" s="17">
        <v>43932</v>
      </c>
      <c r="D7" s="17">
        <v>43930</v>
      </c>
      <c r="E7" s="17"/>
      <c r="F7" s="17"/>
      <c r="G7" s="1">
        <f t="shared" si="0"/>
        <v>-2</v>
      </c>
      <c r="H7" s="16">
        <f t="shared" si="1"/>
        <v>-1485</v>
      </c>
    </row>
    <row r="8" spans="1:8" x14ac:dyDescent="0.25">
      <c r="A8" s="28" t="s">
        <v>54</v>
      </c>
      <c r="B8" s="16">
        <v>136</v>
      </c>
      <c r="C8" s="17">
        <v>43932</v>
      </c>
      <c r="D8" s="17">
        <v>43930</v>
      </c>
      <c r="E8" s="17"/>
      <c r="F8" s="17"/>
      <c r="G8" s="1">
        <f t="shared" si="0"/>
        <v>-2</v>
      </c>
      <c r="H8" s="16">
        <f t="shared" si="1"/>
        <v>-272</v>
      </c>
    </row>
    <row r="9" spans="1:8" x14ac:dyDescent="0.25">
      <c r="A9" s="28" t="s">
        <v>55</v>
      </c>
      <c r="B9" s="16">
        <v>14.72</v>
      </c>
      <c r="C9" s="17">
        <v>43943</v>
      </c>
      <c r="D9" s="17">
        <v>43930</v>
      </c>
      <c r="E9" s="17"/>
      <c r="F9" s="17"/>
      <c r="G9" s="1">
        <f t="shared" si="0"/>
        <v>-13</v>
      </c>
      <c r="H9" s="16">
        <f t="shared" si="1"/>
        <v>-191.36</v>
      </c>
    </row>
    <row r="10" spans="1:8" x14ac:dyDescent="0.25">
      <c r="A10" s="28" t="s">
        <v>56</v>
      </c>
      <c r="B10" s="16">
        <v>480.95</v>
      </c>
      <c r="C10" s="17">
        <v>43943</v>
      </c>
      <c r="D10" s="17">
        <v>43930</v>
      </c>
      <c r="E10" s="17"/>
      <c r="F10" s="17"/>
      <c r="G10" s="1">
        <f t="shared" si="0"/>
        <v>-13</v>
      </c>
      <c r="H10" s="16">
        <f t="shared" si="1"/>
        <v>-6252.3499999999995</v>
      </c>
    </row>
    <row r="11" spans="1:8" x14ac:dyDescent="0.25">
      <c r="A11" s="28" t="s">
        <v>57</v>
      </c>
      <c r="B11" s="16">
        <v>1978</v>
      </c>
      <c r="C11" s="17">
        <v>43943</v>
      </c>
      <c r="D11" s="17">
        <v>43930</v>
      </c>
      <c r="E11" s="17"/>
      <c r="F11" s="17"/>
      <c r="G11" s="1">
        <f t="shared" si="0"/>
        <v>-13</v>
      </c>
      <c r="H11" s="16">
        <f t="shared" si="1"/>
        <v>-25714</v>
      </c>
    </row>
    <row r="12" spans="1:8" x14ac:dyDescent="0.25">
      <c r="A12" s="28" t="s">
        <v>58</v>
      </c>
      <c r="B12" s="16">
        <v>59.9</v>
      </c>
      <c r="C12" s="17">
        <v>43958</v>
      </c>
      <c r="D12" s="17">
        <v>43994</v>
      </c>
      <c r="E12" s="17"/>
      <c r="F12" s="17"/>
      <c r="G12" s="1">
        <f t="shared" si="0"/>
        <v>36</v>
      </c>
      <c r="H12" s="16">
        <f t="shared" si="1"/>
        <v>2156.4</v>
      </c>
    </row>
    <row r="13" spans="1:8" x14ac:dyDescent="0.25">
      <c r="A13" s="28" t="s">
        <v>59</v>
      </c>
      <c r="B13" s="16">
        <v>59.9</v>
      </c>
      <c r="C13" s="17">
        <v>43958</v>
      </c>
      <c r="D13" s="17">
        <v>43994</v>
      </c>
      <c r="E13" s="17"/>
      <c r="F13" s="17"/>
      <c r="G13" s="1">
        <f t="shared" si="0"/>
        <v>36</v>
      </c>
      <c r="H13" s="16">
        <f t="shared" si="1"/>
        <v>2156.4</v>
      </c>
    </row>
    <row r="14" spans="1:8" x14ac:dyDescent="0.25">
      <c r="A14" s="28" t="s">
        <v>60</v>
      </c>
      <c r="B14" s="16">
        <v>190</v>
      </c>
      <c r="C14" s="17">
        <v>43973</v>
      </c>
      <c r="D14" s="17">
        <v>43994</v>
      </c>
      <c r="E14" s="17"/>
      <c r="F14" s="17"/>
      <c r="G14" s="1">
        <f t="shared" si="0"/>
        <v>21</v>
      </c>
      <c r="H14" s="16">
        <f t="shared" si="1"/>
        <v>3990</v>
      </c>
    </row>
    <row r="15" spans="1:8" x14ac:dyDescent="0.25">
      <c r="A15" s="28" t="s">
        <v>61</v>
      </c>
      <c r="B15" s="16">
        <v>249</v>
      </c>
      <c r="C15" s="17">
        <v>43992</v>
      </c>
      <c r="D15" s="17">
        <v>43994</v>
      </c>
      <c r="E15" s="17"/>
      <c r="F15" s="17"/>
      <c r="G15" s="1">
        <f t="shared" si="0"/>
        <v>2</v>
      </c>
      <c r="H15" s="16">
        <f t="shared" si="1"/>
        <v>498</v>
      </c>
    </row>
    <row r="16" spans="1:8" x14ac:dyDescent="0.25">
      <c r="A16" s="28" t="s">
        <v>62</v>
      </c>
      <c r="B16" s="16">
        <v>7214.56</v>
      </c>
      <c r="C16" s="17">
        <v>43992</v>
      </c>
      <c r="D16" s="17">
        <v>43994</v>
      </c>
      <c r="E16" s="17"/>
      <c r="F16" s="17"/>
      <c r="G16" s="1">
        <f t="shared" si="0"/>
        <v>2</v>
      </c>
      <c r="H16" s="16">
        <f t="shared" si="1"/>
        <v>14429.12</v>
      </c>
    </row>
    <row r="17" spans="1:8" x14ac:dyDescent="0.25">
      <c r="A17" s="28" t="s">
        <v>63</v>
      </c>
      <c r="B17" s="16">
        <v>10821.84</v>
      </c>
      <c r="C17" s="17">
        <v>43992</v>
      </c>
      <c r="D17" s="17">
        <v>43994</v>
      </c>
      <c r="E17" s="17"/>
      <c r="F17" s="17"/>
      <c r="G17" s="1">
        <f t="shared" si="0"/>
        <v>2</v>
      </c>
      <c r="H17" s="16">
        <f t="shared" si="1"/>
        <v>21643.68</v>
      </c>
    </row>
    <row r="18" spans="1:8" x14ac:dyDescent="0.25">
      <c r="A18" s="28" t="s">
        <v>64</v>
      </c>
      <c r="B18" s="16">
        <v>5160</v>
      </c>
      <c r="C18" s="17">
        <v>43999</v>
      </c>
      <c r="D18" s="17">
        <v>43994</v>
      </c>
      <c r="E18" s="17"/>
      <c r="F18" s="17"/>
      <c r="G18" s="1">
        <f t="shared" si="0"/>
        <v>-5</v>
      </c>
      <c r="H18" s="16">
        <f t="shared" si="1"/>
        <v>-25800</v>
      </c>
    </row>
    <row r="19" spans="1:8" x14ac:dyDescent="0.25">
      <c r="A19" s="28" t="s">
        <v>65</v>
      </c>
      <c r="B19" s="16">
        <v>4.95</v>
      </c>
      <c r="C19" s="17">
        <v>43992</v>
      </c>
      <c r="D19" s="17">
        <v>43994</v>
      </c>
      <c r="E19" s="17"/>
      <c r="F19" s="17"/>
      <c r="G19" s="1">
        <f t="shared" si="0"/>
        <v>2</v>
      </c>
      <c r="H19" s="16">
        <f t="shared" si="1"/>
        <v>9.9</v>
      </c>
    </row>
    <row r="20" spans="1:8" x14ac:dyDescent="0.25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 x14ac:dyDescent="0.25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 x14ac:dyDescent="0.25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 x14ac:dyDescent="0.25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 x14ac:dyDescent="0.25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 x14ac:dyDescent="0.25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 x14ac:dyDescent="0.25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 x14ac:dyDescent="0.25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 x14ac:dyDescent="0.25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 x14ac:dyDescent="0.25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 x14ac:dyDescent="0.25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 x14ac:dyDescent="0.25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 x14ac:dyDescent="0.25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 x14ac:dyDescent="0.25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 x14ac:dyDescent="0.25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 x14ac:dyDescent="0.25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 x14ac:dyDescent="0.25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 x14ac:dyDescent="0.25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 x14ac:dyDescent="0.25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 x14ac:dyDescent="0.25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 x14ac:dyDescent="0.25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 x14ac:dyDescent="0.25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 x14ac:dyDescent="0.25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 x14ac:dyDescent="0.25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 x14ac:dyDescent="0.25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 x14ac:dyDescent="0.25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 x14ac:dyDescent="0.25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 x14ac:dyDescent="0.25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 x14ac:dyDescent="0.25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 x14ac:dyDescent="0.25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 x14ac:dyDescent="0.25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 x14ac:dyDescent="0.25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 x14ac:dyDescent="0.25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 x14ac:dyDescent="0.25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 x14ac:dyDescent="0.25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 x14ac:dyDescent="0.25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 x14ac:dyDescent="0.25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 x14ac:dyDescent="0.25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 x14ac:dyDescent="0.25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 x14ac:dyDescent="0.25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 x14ac:dyDescent="0.25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 x14ac:dyDescent="0.25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 x14ac:dyDescent="0.25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 x14ac:dyDescent="0.25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 x14ac:dyDescent="0.25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 x14ac:dyDescent="0.25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 x14ac:dyDescent="0.25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 x14ac:dyDescent="0.25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 x14ac:dyDescent="0.25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 x14ac:dyDescent="0.25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 x14ac:dyDescent="0.25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 x14ac:dyDescent="0.25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 x14ac:dyDescent="0.25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 x14ac:dyDescent="0.25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 x14ac:dyDescent="0.25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 x14ac:dyDescent="0.25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 x14ac:dyDescent="0.25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 x14ac:dyDescent="0.25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 x14ac:dyDescent="0.25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 x14ac:dyDescent="0.25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 x14ac:dyDescent="0.25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 x14ac:dyDescent="0.25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 x14ac:dyDescent="0.25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 x14ac:dyDescent="0.25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 x14ac:dyDescent="0.25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 x14ac:dyDescent="0.25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 x14ac:dyDescent="0.25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 x14ac:dyDescent="0.25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 x14ac:dyDescent="0.25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 x14ac:dyDescent="0.25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 x14ac:dyDescent="0.25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 x14ac:dyDescent="0.25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 x14ac:dyDescent="0.25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 x14ac:dyDescent="0.25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 x14ac:dyDescent="0.25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 x14ac:dyDescent="0.25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 x14ac:dyDescent="0.25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 x14ac:dyDescent="0.25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 x14ac:dyDescent="0.25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 x14ac:dyDescent="0.25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 x14ac:dyDescent="0.25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 x14ac:dyDescent="0.25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 x14ac:dyDescent="0.25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 x14ac:dyDescent="0.25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 x14ac:dyDescent="0.25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 x14ac:dyDescent="0.25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 x14ac:dyDescent="0.25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 x14ac:dyDescent="0.25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 x14ac:dyDescent="0.25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 x14ac:dyDescent="0.25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 x14ac:dyDescent="0.25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 x14ac:dyDescent="0.25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 x14ac:dyDescent="0.25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 x14ac:dyDescent="0.25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 x14ac:dyDescent="0.25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 x14ac:dyDescent="0.25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 x14ac:dyDescent="0.25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 x14ac:dyDescent="0.25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 x14ac:dyDescent="0.25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 x14ac:dyDescent="0.25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 x14ac:dyDescent="0.25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 x14ac:dyDescent="0.25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 x14ac:dyDescent="0.25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 x14ac:dyDescent="0.25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 x14ac:dyDescent="0.25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 x14ac:dyDescent="0.25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 x14ac:dyDescent="0.25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 x14ac:dyDescent="0.25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 x14ac:dyDescent="0.25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 x14ac:dyDescent="0.25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 x14ac:dyDescent="0.25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 x14ac:dyDescent="0.25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 x14ac:dyDescent="0.25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 x14ac:dyDescent="0.25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 x14ac:dyDescent="0.25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 x14ac:dyDescent="0.25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 x14ac:dyDescent="0.25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 x14ac:dyDescent="0.25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 x14ac:dyDescent="0.25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 x14ac:dyDescent="0.25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 x14ac:dyDescent="0.25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 x14ac:dyDescent="0.25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 x14ac:dyDescent="0.25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 x14ac:dyDescent="0.25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 x14ac:dyDescent="0.25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 x14ac:dyDescent="0.25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 x14ac:dyDescent="0.25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 x14ac:dyDescent="0.25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 x14ac:dyDescent="0.25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 x14ac:dyDescent="0.25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 x14ac:dyDescent="0.25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 x14ac:dyDescent="0.25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 x14ac:dyDescent="0.25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 x14ac:dyDescent="0.25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 x14ac:dyDescent="0.25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 x14ac:dyDescent="0.25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 x14ac:dyDescent="0.25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 x14ac:dyDescent="0.25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 x14ac:dyDescent="0.25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 x14ac:dyDescent="0.25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 x14ac:dyDescent="0.25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 x14ac:dyDescent="0.25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 x14ac:dyDescent="0.25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 x14ac:dyDescent="0.25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 x14ac:dyDescent="0.25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 x14ac:dyDescent="0.25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 x14ac:dyDescent="0.25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 x14ac:dyDescent="0.25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 x14ac:dyDescent="0.25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 x14ac:dyDescent="0.25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 x14ac:dyDescent="0.25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 x14ac:dyDescent="0.25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 x14ac:dyDescent="0.25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 x14ac:dyDescent="0.25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 x14ac:dyDescent="0.25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 x14ac:dyDescent="0.25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 x14ac:dyDescent="0.25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 x14ac:dyDescent="0.25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 x14ac:dyDescent="0.25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 x14ac:dyDescent="0.25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 x14ac:dyDescent="0.25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 x14ac:dyDescent="0.25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 x14ac:dyDescent="0.25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 x14ac:dyDescent="0.25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 x14ac:dyDescent="0.25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 x14ac:dyDescent="0.25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 x14ac:dyDescent="0.25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 x14ac:dyDescent="0.25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 x14ac:dyDescent="0.25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 x14ac:dyDescent="0.25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 x14ac:dyDescent="0.25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 x14ac:dyDescent="0.25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 x14ac:dyDescent="0.25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 x14ac:dyDescent="0.25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 x14ac:dyDescent="0.25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 x14ac:dyDescent="0.25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 x14ac:dyDescent="0.25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 x14ac:dyDescent="0.25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 x14ac:dyDescent="0.25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 x14ac:dyDescent="0.25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 x14ac:dyDescent="0.25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 x14ac:dyDescent="0.25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 x14ac:dyDescent="0.25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 x14ac:dyDescent="0.25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sheetProtection password="C752" sheet="1" objects="1" scenarios="1"/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5" x14ac:dyDescent="0.2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 x14ac:dyDescent="0.25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 x14ac:dyDescent="0.25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 x14ac:dyDescent="0.25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 x14ac:dyDescent="0.25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 x14ac:dyDescent="0.25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 x14ac:dyDescent="0.25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 x14ac:dyDescent="0.25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 x14ac:dyDescent="0.25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 x14ac:dyDescent="0.25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 x14ac:dyDescent="0.25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 x14ac:dyDescent="0.25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 x14ac:dyDescent="0.25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 x14ac:dyDescent="0.25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 x14ac:dyDescent="0.25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 x14ac:dyDescent="0.25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 x14ac:dyDescent="0.25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 x14ac:dyDescent="0.25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 x14ac:dyDescent="0.25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 x14ac:dyDescent="0.25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 x14ac:dyDescent="0.25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 x14ac:dyDescent="0.25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 x14ac:dyDescent="0.25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 x14ac:dyDescent="0.25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 x14ac:dyDescent="0.25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 x14ac:dyDescent="0.25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 x14ac:dyDescent="0.25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 x14ac:dyDescent="0.25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 x14ac:dyDescent="0.25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 x14ac:dyDescent="0.25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 x14ac:dyDescent="0.25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 x14ac:dyDescent="0.25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 x14ac:dyDescent="0.25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 x14ac:dyDescent="0.25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 x14ac:dyDescent="0.25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 x14ac:dyDescent="0.25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 x14ac:dyDescent="0.25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 x14ac:dyDescent="0.25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 x14ac:dyDescent="0.25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 x14ac:dyDescent="0.25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 x14ac:dyDescent="0.25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 x14ac:dyDescent="0.25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 x14ac:dyDescent="0.25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 x14ac:dyDescent="0.25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 x14ac:dyDescent="0.25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 x14ac:dyDescent="0.25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 x14ac:dyDescent="0.25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 x14ac:dyDescent="0.25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 x14ac:dyDescent="0.25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 x14ac:dyDescent="0.25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 x14ac:dyDescent="0.25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 x14ac:dyDescent="0.25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 x14ac:dyDescent="0.25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 x14ac:dyDescent="0.25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 x14ac:dyDescent="0.25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 x14ac:dyDescent="0.25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 x14ac:dyDescent="0.25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 x14ac:dyDescent="0.25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 x14ac:dyDescent="0.25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 x14ac:dyDescent="0.25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 x14ac:dyDescent="0.25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 x14ac:dyDescent="0.25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 x14ac:dyDescent="0.25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 x14ac:dyDescent="0.25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 x14ac:dyDescent="0.25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 x14ac:dyDescent="0.25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 x14ac:dyDescent="0.25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 x14ac:dyDescent="0.25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 x14ac:dyDescent="0.25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 x14ac:dyDescent="0.25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 x14ac:dyDescent="0.25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 x14ac:dyDescent="0.25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 x14ac:dyDescent="0.25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 x14ac:dyDescent="0.25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 x14ac:dyDescent="0.25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 x14ac:dyDescent="0.25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 x14ac:dyDescent="0.25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 x14ac:dyDescent="0.25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 x14ac:dyDescent="0.25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 x14ac:dyDescent="0.25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 x14ac:dyDescent="0.25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 x14ac:dyDescent="0.25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 x14ac:dyDescent="0.25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 x14ac:dyDescent="0.25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 x14ac:dyDescent="0.25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 x14ac:dyDescent="0.25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 x14ac:dyDescent="0.25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 x14ac:dyDescent="0.25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 x14ac:dyDescent="0.25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 x14ac:dyDescent="0.25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 x14ac:dyDescent="0.25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 x14ac:dyDescent="0.25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 x14ac:dyDescent="0.25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 x14ac:dyDescent="0.25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 x14ac:dyDescent="0.25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 x14ac:dyDescent="0.25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 x14ac:dyDescent="0.25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 x14ac:dyDescent="0.25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 x14ac:dyDescent="0.25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 x14ac:dyDescent="0.25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 x14ac:dyDescent="0.25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 x14ac:dyDescent="0.25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 x14ac:dyDescent="0.25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 x14ac:dyDescent="0.25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 x14ac:dyDescent="0.25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 x14ac:dyDescent="0.25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 x14ac:dyDescent="0.25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 x14ac:dyDescent="0.25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 x14ac:dyDescent="0.25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 x14ac:dyDescent="0.25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 x14ac:dyDescent="0.25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 x14ac:dyDescent="0.25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 x14ac:dyDescent="0.25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 x14ac:dyDescent="0.25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 x14ac:dyDescent="0.25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 x14ac:dyDescent="0.25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 x14ac:dyDescent="0.25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 x14ac:dyDescent="0.25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 x14ac:dyDescent="0.25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 x14ac:dyDescent="0.25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 x14ac:dyDescent="0.25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 x14ac:dyDescent="0.25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 x14ac:dyDescent="0.25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 x14ac:dyDescent="0.25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 x14ac:dyDescent="0.25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 x14ac:dyDescent="0.25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 x14ac:dyDescent="0.25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 x14ac:dyDescent="0.25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 x14ac:dyDescent="0.25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 x14ac:dyDescent="0.25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 x14ac:dyDescent="0.25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 x14ac:dyDescent="0.25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 x14ac:dyDescent="0.25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 x14ac:dyDescent="0.25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 x14ac:dyDescent="0.25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 x14ac:dyDescent="0.25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 x14ac:dyDescent="0.25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 x14ac:dyDescent="0.25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 x14ac:dyDescent="0.25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 x14ac:dyDescent="0.25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 x14ac:dyDescent="0.25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 x14ac:dyDescent="0.25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 x14ac:dyDescent="0.25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 x14ac:dyDescent="0.25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 x14ac:dyDescent="0.25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 x14ac:dyDescent="0.25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 x14ac:dyDescent="0.25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 x14ac:dyDescent="0.25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 x14ac:dyDescent="0.25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 x14ac:dyDescent="0.25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 x14ac:dyDescent="0.25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 x14ac:dyDescent="0.25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 x14ac:dyDescent="0.25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 x14ac:dyDescent="0.25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 x14ac:dyDescent="0.25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 x14ac:dyDescent="0.25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 x14ac:dyDescent="0.25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 x14ac:dyDescent="0.25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 x14ac:dyDescent="0.25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 x14ac:dyDescent="0.25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 x14ac:dyDescent="0.25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 x14ac:dyDescent="0.25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 x14ac:dyDescent="0.25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 x14ac:dyDescent="0.25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 x14ac:dyDescent="0.25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 x14ac:dyDescent="0.25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 x14ac:dyDescent="0.25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 x14ac:dyDescent="0.25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 x14ac:dyDescent="0.25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 x14ac:dyDescent="0.25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 x14ac:dyDescent="0.25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 x14ac:dyDescent="0.25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 x14ac:dyDescent="0.25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 x14ac:dyDescent="0.25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 x14ac:dyDescent="0.25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 x14ac:dyDescent="0.25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 x14ac:dyDescent="0.25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 x14ac:dyDescent="0.25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 x14ac:dyDescent="0.25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 x14ac:dyDescent="0.25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 x14ac:dyDescent="0.25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 x14ac:dyDescent="0.25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 x14ac:dyDescent="0.25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 x14ac:dyDescent="0.25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 x14ac:dyDescent="0.25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 x14ac:dyDescent="0.25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 x14ac:dyDescent="0.25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 x14ac:dyDescent="0.25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 x14ac:dyDescent="0.25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 x14ac:dyDescent="0.25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 x14ac:dyDescent="0.25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 x14ac:dyDescent="0.25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 x14ac:dyDescent="0.25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 x14ac:dyDescent="0.25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 x14ac:dyDescent="0.25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 x14ac:dyDescent="0.25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 x14ac:dyDescent="0.25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 x14ac:dyDescent="0.25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 x14ac:dyDescent="0.25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 x14ac:dyDescent="0.25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 x14ac:dyDescent="0.25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sheetProtection password="C752" sheet="1" objects="1" scenarios="1"/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5" x14ac:dyDescent="0.2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 x14ac:dyDescent="0.25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 x14ac:dyDescent="0.25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 x14ac:dyDescent="0.25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 x14ac:dyDescent="0.25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 x14ac:dyDescent="0.25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 x14ac:dyDescent="0.25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 x14ac:dyDescent="0.25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 x14ac:dyDescent="0.25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 x14ac:dyDescent="0.25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 x14ac:dyDescent="0.25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 x14ac:dyDescent="0.25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 x14ac:dyDescent="0.25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 x14ac:dyDescent="0.25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 x14ac:dyDescent="0.25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 x14ac:dyDescent="0.25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 x14ac:dyDescent="0.25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 x14ac:dyDescent="0.25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 x14ac:dyDescent="0.25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 x14ac:dyDescent="0.25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 x14ac:dyDescent="0.25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 x14ac:dyDescent="0.25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 x14ac:dyDescent="0.25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 x14ac:dyDescent="0.25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 x14ac:dyDescent="0.25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 x14ac:dyDescent="0.25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 x14ac:dyDescent="0.25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 x14ac:dyDescent="0.25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 x14ac:dyDescent="0.25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 x14ac:dyDescent="0.25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 x14ac:dyDescent="0.25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 x14ac:dyDescent="0.25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 x14ac:dyDescent="0.25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 x14ac:dyDescent="0.25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 x14ac:dyDescent="0.25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 x14ac:dyDescent="0.25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 x14ac:dyDescent="0.25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 x14ac:dyDescent="0.25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 x14ac:dyDescent="0.25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 x14ac:dyDescent="0.25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 x14ac:dyDescent="0.25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 x14ac:dyDescent="0.25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 x14ac:dyDescent="0.25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 x14ac:dyDescent="0.25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 x14ac:dyDescent="0.25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 x14ac:dyDescent="0.25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 x14ac:dyDescent="0.25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 x14ac:dyDescent="0.25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 x14ac:dyDescent="0.25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 x14ac:dyDescent="0.25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 x14ac:dyDescent="0.25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 x14ac:dyDescent="0.25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 x14ac:dyDescent="0.25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 x14ac:dyDescent="0.25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 x14ac:dyDescent="0.25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 x14ac:dyDescent="0.25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 x14ac:dyDescent="0.25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 x14ac:dyDescent="0.25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 x14ac:dyDescent="0.25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 x14ac:dyDescent="0.25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 x14ac:dyDescent="0.25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 x14ac:dyDescent="0.25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 x14ac:dyDescent="0.25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 x14ac:dyDescent="0.25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 x14ac:dyDescent="0.25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 x14ac:dyDescent="0.25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 x14ac:dyDescent="0.25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 x14ac:dyDescent="0.25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 x14ac:dyDescent="0.25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 x14ac:dyDescent="0.25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 x14ac:dyDescent="0.25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 x14ac:dyDescent="0.25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 x14ac:dyDescent="0.25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 x14ac:dyDescent="0.25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 x14ac:dyDescent="0.25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 x14ac:dyDescent="0.25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 x14ac:dyDescent="0.25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 x14ac:dyDescent="0.25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 x14ac:dyDescent="0.25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 x14ac:dyDescent="0.25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 x14ac:dyDescent="0.25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 x14ac:dyDescent="0.25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 x14ac:dyDescent="0.25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 x14ac:dyDescent="0.25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 x14ac:dyDescent="0.25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 x14ac:dyDescent="0.25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 x14ac:dyDescent="0.25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 x14ac:dyDescent="0.25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 x14ac:dyDescent="0.25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 x14ac:dyDescent="0.25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 x14ac:dyDescent="0.25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 x14ac:dyDescent="0.25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 x14ac:dyDescent="0.25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 x14ac:dyDescent="0.25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 x14ac:dyDescent="0.25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 x14ac:dyDescent="0.25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 x14ac:dyDescent="0.25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 x14ac:dyDescent="0.25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 x14ac:dyDescent="0.25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 x14ac:dyDescent="0.25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 x14ac:dyDescent="0.25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 x14ac:dyDescent="0.25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 x14ac:dyDescent="0.25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 x14ac:dyDescent="0.25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 x14ac:dyDescent="0.25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 x14ac:dyDescent="0.25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 x14ac:dyDescent="0.25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 x14ac:dyDescent="0.25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 x14ac:dyDescent="0.25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 x14ac:dyDescent="0.25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 x14ac:dyDescent="0.25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 x14ac:dyDescent="0.25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 x14ac:dyDescent="0.25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 x14ac:dyDescent="0.25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 x14ac:dyDescent="0.25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 x14ac:dyDescent="0.25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 x14ac:dyDescent="0.25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 x14ac:dyDescent="0.25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 x14ac:dyDescent="0.25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 x14ac:dyDescent="0.25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 x14ac:dyDescent="0.25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 x14ac:dyDescent="0.25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 x14ac:dyDescent="0.25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 x14ac:dyDescent="0.25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 x14ac:dyDescent="0.25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 x14ac:dyDescent="0.25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 x14ac:dyDescent="0.25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 x14ac:dyDescent="0.25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 x14ac:dyDescent="0.25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 x14ac:dyDescent="0.25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 x14ac:dyDescent="0.25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 x14ac:dyDescent="0.25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 x14ac:dyDescent="0.25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 x14ac:dyDescent="0.25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 x14ac:dyDescent="0.25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 x14ac:dyDescent="0.25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 x14ac:dyDescent="0.25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 x14ac:dyDescent="0.25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 x14ac:dyDescent="0.25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 x14ac:dyDescent="0.25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 x14ac:dyDescent="0.25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 x14ac:dyDescent="0.25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 x14ac:dyDescent="0.25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 x14ac:dyDescent="0.25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 x14ac:dyDescent="0.25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 x14ac:dyDescent="0.25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 x14ac:dyDescent="0.25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 x14ac:dyDescent="0.25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 x14ac:dyDescent="0.25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 x14ac:dyDescent="0.25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 x14ac:dyDescent="0.25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 x14ac:dyDescent="0.25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 x14ac:dyDescent="0.25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 x14ac:dyDescent="0.25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 x14ac:dyDescent="0.25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 x14ac:dyDescent="0.25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 x14ac:dyDescent="0.25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 x14ac:dyDescent="0.25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 x14ac:dyDescent="0.25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 x14ac:dyDescent="0.25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 x14ac:dyDescent="0.25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 x14ac:dyDescent="0.25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 x14ac:dyDescent="0.25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 x14ac:dyDescent="0.25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 x14ac:dyDescent="0.25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 x14ac:dyDescent="0.25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 x14ac:dyDescent="0.25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 x14ac:dyDescent="0.25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 x14ac:dyDescent="0.25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 x14ac:dyDescent="0.25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 x14ac:dyDescent="0.25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 x14ac:dyDescent="0.25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 x14ac:dyDescent="0.25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 x14ac:dyDescent="0.25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 x14ac:dyDescent="0.25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 x14ac:dyDescent="0.25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 x14ac:dyDescent="0.25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 x14ac:dyDescent="0.25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 x14ac:dyDescent="0.25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 x14ac:dyDescent="0.25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 x14ac:dyDescent="0.25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 x14ac:dyDescent="0.25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 x14ac:dyDescent="0.25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 x14ac:dyDescent="0.25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 x14ac:dyDescent="0.25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 x14ac:dyDescent="0.25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 x14ac:dyDescent="0.25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 x14ac:dyDescent="0.25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 x14ac:dyDescent="0.25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 x14ac:dyDescent="0.25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 x14ac:dyDescent="0.25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 x14ac:dyDescent="0.25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 x14ac:dyDescent="0.25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 x14ac:dyDescent="0.25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 x14ac:dyDescent="0.25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 x14ac:dyDescent="0.25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 x14ac:dyDescent="0.25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 x14ac:dyDescent="0.25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 x14ac:dyDescent="0.25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 x14ac:dyDescent="0.25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 x14ac:dyDescent="0.25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sheetProtection password="C752" sheet="1" objects="1" scenarios="1"/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2020-07-08T20:52:13Z</dcterms:modified>
</cp:coreProperties>
</file>